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15315" windowHeight="12075"/>
  </bookViews>
  <sheets>
    <sheet name="2012" sheetId="2" r:id="rId1"/>
    <sheet name="2013" sheetId="4" r:id="rId2"/>
    <sheet name="Φύλλο1" sheetId="6" r:id="rId3"/>
    <sheet name="Φύλλο2" sheetId="7" r:id="rId4"/>
  </sheets>
  <definedNames>
    <definedName name="_xlnm.Print_Titles" localSheetId="0">'2012'!$3:$3</definedName>
    <definedName name="_xlnm.Print_Titles" localSheetId="1">'2013'!$1:$4</definedName>
  </definedNames>
  <calcPr calcId="125725"/>
</workbook>
</file>

<file path=xl/calcChain.xml><?xml version="1.0" encoding="utf-8"?>
<calcChain xmlns="http://schemas.openxmlformats.org/spreadsheetml/2006/main">
  <c r="C6" i="4"/>
  <c r="C7"/>
  <c r="C8"/>
  <c r="C10"/>
  <c r="C11"/>
  <c r="C12"/>
  <c r="C13"/>
  <c r="C14"/>
  <c r="C15"/>
  <c r="C16"/>
  <c r="C17"/>
  <c r="C18"/>
  <c r="C20"/>
  <c r="C21"/>
  <c r="C22"/>
  <c r="C23"/>
  <c r="C24"/>
  <c r="C25"/>
  <c r="C26"/>
  <c r="C27"/>
  <c r="C28"/>
  <c r="C29"/>
  <c r="C30"/>
  <c r="C31"/>
  <c r="C32"/>
  <c r="C33"/>
  <c r="C34"/>
  <c r="C35"/>
  <c r="C37"/>
  <c r="C38"/>
  <c r="C39"/>
  <c r="C40"/>
  <c r="C41"/>
  <c r="C42"/>
  <c r="C43"/>
  <c r="C44"/>
  <c r="C45"/>
  <c r="C46"/>
  <c r="C47"/>
  <c r="C48"/>
  <c r="C49"/>
  <c r="C50"/>
  <c r="C51"/>
  <c r="C52"/>
  <c r="C53"/>
  <c r="C55"/>
  <c r="C56"/>
  <c r="C58"/>
  <c r="C59"/>
  <c r="C60"/>
  <c r="C61"/>
  <c r="C63"/>
  <c r="C65"/>
  <c r="C66"/>
  <c r="C67"/>
  <c r="C68"/>
  <c r="C69"/>
  <c r="C5"/>
  <c r="C71" s="1"/>
  <c r="E71"/>
  <c r="D71"/>
  <c r="B71"/>
  <c r="F70"/>
  <c r="F69"/>
  <c r="G69" s="1"/>
  <c r="F68"/>
  <c r="G68" s="1"/>
  <c r="F67"/>
  <c r="G67" s="1"/>
  <c r="F66"/>
  <c r="G66" s="1"/>
  <c r="F65"/>
  <c r="G65" s="1"/>
  <c r="F63"/>
  <c r="G63" s="1"/>
  <c r="F61"/>
  <c r="G61" s="1"/>
  <c r="F60"/>
  <c r="G60" s="1"/>
  <c r="F59"/>
  <c r="G59" s="1"/>
  <c r="F58"/>
  <c r="G58" s="1"/>
  <c r="F57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8"/>
  <c r="G8" s="1"/>
  <c r="F7"/>
  <c r="G7" s="1"/>
  <c r="F6"/>
  <c r="F5"/>
  <c r="F5" i="2"/>
  <c r="G5" s="1"/>
  <c r="F6"/>
  <c r="G6" s="1"/>
  <c r="F7"/>
  <c r="G7" s="1"/>
  <c r="F8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F57"/>
  <c r="G57" s="1"/>
  <c r="F58"/>
  <c r="G58" s="1"/>
  <c r="F59"/>
  <c r="G59" s="1"/>
  <c r="F60"/>
  <c r="G60" s="1"/>
  <c r="F61"/>
  <c r="F62"/>
  <c r="G62" s="1"/>
  <c r="F63"/>
  <c r="F64"/>
  <c r="G64" s="1"/>
  <c r="F65"/>
  <c r="G65" s="1"/>
  <c r="F66"/>
  <c r="G66" s="1"/>
  <c r="F67"/>
  <c r="G67" s="1"/>
  <c r="F68"/>
  <c r="G68" s="1"/>
  <c r="F69"/>
  <c r="G69" s="1"/>
  <c r="F4"/>
  <c r="G4" s="1"/>
  <c r="B70"/>
  <c r="E70"/>
  <c r="D70"/>
  <c r="C70"/>
  <c r="G6" i="4" l="1"/>
  <c r="G5"/>
  <c r="F70" i="2"/>
  <c r="G70" s="1"/>
  <c r="F71" i="4"/>
  <c r="G71" s="1"/>
</calcChain>
</file>

<file path=xl/sharedStrings.xml><?xml version="1.0" encoding="utf-8"?>
<sst xmlns="http://schemas.openxmlformats.org/spreadsheetml/2006/main" count="153" uniqueCount="86">
  <si>
    <t>ΑΓΙΑΣ ΠΑΡΑΣΚΕΥΗΣ</t>
  </si>
  <si>
    <t>ΑΓΙΟΥ ΔΗΜΗΤΡΙΟΥ</t>
  </si>
  <si>
    <t>ΑΓΙΩΝ ΑΝΑΡΓΥΡΩΝ - ΚΑΜΑΤΕΡΟΥ</t>
  </si>
  <si>
    <t>ΑΘΗΝΑΙΩΝ</t>
  </si>
  <si>
    <t>ΑΙΓΑΛΕΩ</t>
  </si>
  <si>
    <t>ΑΙΓΙΝΑΣ</t>
  </si>
  <si>
    <t>ΑΜΑΡΟΥΣΙΟΥ</t>
  </si>
  <si>
    <t>ΑΣΠΡΟΠΥΡΓΟΥ</t>
  </si>
  <si>
    <t>ΑΧΑΡΝΩΝ</t>
  </si>
  <si>
    <t>ΒΑΡΗΣ - ΒΟΥΛΑΣ - ΒΟΥΛΙΑΓΜΕΝΗΣ</t>
  </si>
  <si>
    <t>ΒΡΙΛΗΣΣΙΩΝ</t>
  </si>
  <si>
    <t>ΓΑΛΑΤΣΙΟΥ</t>
  </si>
  <si>
    <t>ΓΛΥΦΑΔΑΣ</t>
  </si>
  <si>
    <t>ΔΑΦΝΗΣ - ΥΜΗΤΟΥ</t>
  </si>
  <si>
    <t>ΔΙΟΝΥΣΟΥ</t>
  </si>
  <si>
    <t>ΕΛΕΥΣΙΝΑΣ</t>
  </si>
  <si>
    <t>ΕΛΛΗΝΙΚΟΥ - ΑΡΓΥΡΟΥΠΟΛΗΣ</t>
  </si>
  <si>
    <t>ΗΛΙΟΥΠΟΛΗΣ</t>
  </si>
  <si>
    <t>ΗΡΑΚΛΕΙΟΥ</t>
  </si>
  <si>
    <t>ΙΛΙΟΥ (ΝΕΩΝ ΛΙΟΣΙΩΝ)</t>
  </si>
  <si>
    <t>ΚΑΙΣΑΡΙΑΝΗΣ</t>
  </si>
  <si>
    <t>ΚΑΛΛΙΘΕΑΣ</t>
  </si>
  <si>
    <t>ΚΕΡΑΤΣΙΝΙΟΥ - ΔΡΑΠΕΤΣΩΝΑΣ</t>
  </si>
  <si>
    <t>ΚΗΦΙΣΙΑΣ</t>
  </si>
  <si>
    <t>ΚΟΡΥΔΑΛΛΟΥ</t>
  </si>
  <si>
    <t>ΚΡΩΠΙΑΣ</t>
  </si>
  <si>
    <t>ΛΑΥΡΕΩΤΙΚΗΣ</t>
  </si>
  <si>
    <t>ΛΥΚΟΒΡΥΣΗΣ - ΠΕΥΚΗΣ</t>
  </si>
  <si>
    <t>ΜΑΝΔΡΑΣ - ΕΙΔΥΛΛΙΑΣ</t>
  </si>
  <si>
    <t>ΜΑΡΑΘΩΝΟΣ</t>
  </si>
  <si>
    <t>ΜΑΡΚΟΠΟΥΛΟΥ ΜΕΣΟΓΑΙΑΣ</t>
  </si>
  <si>
    <t>ΜΕΤΑΜΟΡΦΩΣΕΩΣ</t>
  </si>
  <si>
    <t>ΜΟΣΧΑΤΟΥ - ΤΑΥΡΟΥ</t>
  </si>
  <si>
    <t>ΝΕΑΣ ΙΩΝΙΑΣ</t>
  </si>
  <si>
    <t>ΝΕΑΣ ΣΜΥΡΝΗΣ</t>
  </si>
  <si>
    <t>ΝΙΚΑΙΑΣ - ΑΓΙΟΥ ΙΩΑΝΝΟΥ ΡΕΝΤΗ</t>
  </si>
  <si>
    <t>ΠΑΙΑΝΙΑΣ</t>
  </si>
  <si>
    <t>ΠΑΛΑΙΟΥ ΦΑΛΗΡΟΥ</t>
  </si>
  <si>
    <t>ΠΑΛΛΗΝΗΣ</t>
  </si>
  <si>
    <t>ΠΑΠΑΓΟΥ - ΧΟΛΑΡΓΟΥ</t>
  </si>
  <si>
    <t>ΠΕΙΡΑΙΩΣ</t>
  </si>
  <si>
    <t>ΠΕΝΤΕΛΗΣ</t>
  </si>
  <si>
    <t>ΠΕΡΙΣΤΕΡΙΟΥ</t>
  </si>
  <si>
    <t>ΠΕΤΡΟΥΠΟΛΗΣ</t>
  </si>
  <si>
    <t>ΡΑΦΗΝΑΣ - ΠΙΚΕΡΜΙΟΥ</t>
  </si>
  <si>
    <t>ΣΑΛΑΜΙΝΟΣ</t>
  </si>
  <si>
    <t>ΣΑΡΩΝΙΚΟΥ</t>
  </si>
  <si>
    <t>ΣΠΑΤΩΝ - ΑΡΤΕΜΙΔΑΣ</t>
  </si>
  <si>
    <t>ΤΡΟΙΖΗΝΙΑΣ</t>
  </si>
  <si>
    <t>ΦΙΛΑΔΕΛΦΕΙΑΣ - ΧΑΛΚΗΔΟΝΟΣ</t>
  </si>
  <si>
    <t>ΦΙΛΟΘΕΗΣ - ΨΥΧΙΚΟΥ</t>
  </si>
  <si>
    <t>ΦΥΛΗΣ</t>
  </si>
  <si>
    <t>ΧΑΙΔΑΡΙΟΥ</t>
  </si>
  <si>
    <t>ΧΑΛΑΝΔΡΙΟΥ</t>
  </si>
  <si>
    <t>ΑΛΙΜΟΥ</t>
  </si>
  <si>
    <t>ΠΕΡΑΜΑΤΟΣ</t>
  </si>
  <si>
    <t>ΑΓΙΑΣ ΒΑΡΒΑΡΑΣ</t>
  </si>
  <si>
    <t>ΖΩΓΡΑΦΟΥ</t>
  </si>
  <si>
    <t>ΜΕΓΑΡΕΩΝ</t>
  </si>
  <si>
    <t>ΩΡΩΠΟΥ</t>
  </si>
  <si>
    <t>ΑΓΚΙΣΤΡΙΟΥ</t>
  </si>
  <si>
    <t>ΒΥΡΩΝΑ</t>
  </si>
  <si>
    <t>ΚΥΘΗΡΩΝ (''εκτός'')</t>
  </si>
  <si>
    <t>ΠΟΡΟΥ</t>
  </si>
  <si>
    <t>ΣΠΕΤΣΩΝ</t>
  </si>
  <si>
    <t>ΥΔΡΑΣ</t>
  </si>
  <si>
    <t>υπόλειμμα</t>
  </si>
  <si>
    <t>δήμος</t>
  </si>
  <si>
    <t>ΚΔΑΥ</t>
  </si>
  <si>
    <t>σύνολο</t>
  </si>
  <si>
    <t>Ποσοστικά στοιχεία ανακύκλωσης (μπλε κάδος) για το έτος 2012</t>
  </si>
  <si>
    <t>σύμμεικτα</t>
  </si>
  <si>
    <t>σύνολο ΑΣΑ</t>
  </si>
  <si>
    <t>ποσοσστό ανακύκλωσης</t>
  </si>
  <si>
    <t>Ποσοστικά στοιχεία ανακύκλωσης (μπλε κάδος) για το έτος 2013</t>
  </si>
  <si>
    <t>καθαρά ανακυκλώσιμα*</t>
  </si>
  <si>
    <t>μεικτά*</t>
  </si>
  <si>
    <t>* εκτίμηση με βάση το γενικό μέσο όρο</t>
  </si>
  <si>
    <t>ΣΥΝΟΛΟ</t>
  </si>
  <si>
    <t>Δήμος</t>
  </si>
  <si>
    <t>Σύμμεικτα</t>
  </si>
  <si>
    <t>Μεικτά</t>
  </si>
  <si>
    <t>Υπόλειμμα</t>
  </si>
  <si>
    <t>Καθαρά Ανακυκλώσιμα</t>
  </si>
  <si>
    <t>Σύνολο ΑΣΑ</t>
  </si>
  <si>
    <t>Ποσοσστό Ανακύκλωσης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</si>
</sst>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Fill="1" applyBorder="1" applyAlignment="1">
      <alignment shrinkToFit="1"/>
    </xf>
    <xf numFmtId="0" fontId="3" fillId="0" borderId="1" xfId="0" applyFont="1" applyBorder="1"/>
    <xf numFmtId="164" fontId="3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 applyBorder="1"/>
    <xf numFmtId="10" fontId="2" fillId="0" borderId="1" xfId="0" applyNumberFormat="1" applyFont="1" applyBorder="1"/>
    <xf numFmtId="10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/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" fontId="5" fillId="0" borderId="1" xfId="0" applyNumberFormat="1" applyFont="1" applyFill="1" applyBorder="1" applyAlignment="1" applyProtection="1"/>
    <xf numFmtId="16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Font="1" applyBorder="1"/>
    <xf numFmtId="10" fontId="0" fillId="0" borderId="1" xfId="0" applyNumberFormat="1" applyFont="1" applyBorder="1"/>
    <xf numFmtId="0" fontId="5" fillId="0" borderId="1" xfId="0" applyFont="1" applyFill="1" applyBorder="1" applyAlignment="1">
      <alignment shrinkToFi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topLeftCell="A49" zoomScaleNormal="100" zoomScaleSheetLayoutView="100" workbookViewId="0">
      <selection activeCell="F7" sqref="F7"/>
    </sheetView>
  </sheetViews>
  <sheetFormatPr defaultRowHeight="15.75"/>
  <cols>
    <col min="1" max="1" width="34.28515625" style="1" customWidth="1"/>
    <col min="2" max="2" width="13.140625" style="12" customWidth="1"/>
    <col min="3" max="3" width="13.140625" style="2" customWidth="1"/>
    <col min="4" max="4" width="12.28515625" style="3" customWidth="1"/>
    <col min="5" max="5" width="22.42578125" style="2" customWidth="1"/>
    <col min="6" max="7" width="14.7109375" style="1" customWidth="1"/>
    <col min="8" max="16384" width="9.140625" style="1"/>
  </cols>
  <sheetData>
    <row r="1" spans="1:7">
      <c r="A1" s="40" t="s">
        <v>70</v>
      </c>
      <c r="B1" s="41"/>
      <c r="C1" s="41"/>
      <c r="D1" s="41"/>
      <c r="E1" s="41"/>
      <c r="F1" s="41"/>
      <c r="G1" s="41"/>
    </row>
    <row r="2" spans="1:7" ht="12.75" customHeight="1">
      <c r="A2" s="26" t="s">
        <v>79</v>
      </c>
      <c r="B2" s="18" t="s">
        <v>80</v>
      </c>
      <c r="C2" s="42" t="s">
        <v>68</v>
      </c>
      <c r="D2" s="43"/>
      <c r="E2" s="44"/>
      <c r="F2" s="25" t="s">
        <v>84</v>
      </c>
      <c r="G2" s="26" t="s">
        <v>85</v>
      </c>
    </row>
    <row r="3" spans="1:7" ht="17.25" customHeight="1">
      <c r="A3" s="45"/>
      <c r="B3" s="18"/>
      <c r="C3" s="27" t="s">
        <v>81</v>
      </c>
      <c r="D3" s="28" t="s">
        <v>82</v>
      </c>
      <c r="E3" s="27" t="s">
        <v>83</v>
      </c>
      <c r="F3" s="25"/>
      <c r="G3" s="26"/>
    </row>
    <row r="4" spans="1:7">
      <c r="A4" s="29" t="s">
        <v>56</v>
      </c>
      <c r="B4" s="30">
        <v>10830.63</v>
      </c>
      <c r="C4" s="31">
        <v>714.1400000000001</v>
      </c>
      <c r="D4" s="32">
        <v>313</v>
      </c>
      <c r="E4" s="31">
        <v>401.1400000000001</v>
      </c>
      <c r="F4" s="33">
        <f>B4+C4</f>
        <v>11544.769999999999</v>
      </c>
      <c r="G4" s="34">
        <f>E4/F4</f>
        <v>3.4746469613513319E-2</v>
      </c>
    </row>
    <row r="5" spans="1:7">
      <c r="A5" s="29" t="s">
        <v>0</v>
      </c>
      <c r="B5" s="30">
        <v>23589.29</v>
      </c>
      <c r="C5" s="31">
        <v>3804.9100000000008</v>
      </c>
      <c r="D5" s="32">
        <v>1737</v>
      </c>
      <c r="E5" s="31">
        <v>2067.9100000000008</v>
      </c>
      <c r="F5" s="33">
        <f t="shared" ref="F5:F68" si="0">B5+C5</f>
        <v>27394.2</v>
      </c>
      <c r="G5" s="34">
        <f t="shared" ref="G5:G68" si="1">E5/F5</f>
        <v>7.5487146914310355E-2</v>
      </c>
    </row>
    <row r="6" spans="1:7">
      <c r="A6" s="29" t="s">
        <v>1</v>
      </c>
      <c r="B6" s="30">
        <v>27016.821</v>
      </c>
      <c r="C6" s="31">
        <v>3609.37</v>
      </c>
      <c r="D6" s="32">
        <v>1524</v>
      </c>
      <c r="E6" s="31">
        <v>2085.37</v>
      </c>
      <c r="F6" s="33">
        <f t="shared" si="0"/>
        <v>30626.190999999999</v>
      </c>
      <c r="G6" s="34">
        <f t="shared" si="1"/>
        <v>6.8091066238044423E-2</v>
      </c>
    </row>
    <row r="7" spans="1:7">
      <c r="A7" s="29" t="s">
        <v>2</v>
      </c>
      <c r="B7" s="30">
        <v>23926.75</v>
      </c>
      <c r="C7" s="31">
        <v>2317.41</v>
      </c>
      <c r="D7" s="32">
        <v>1058</v>
      </c>
      <c r="E7" s="31">
        <v>1259.4099999999999</v>
      </c>
      <c r="F7" s="33">
        <f t="shared" si="0"/>
        <v>26244.16</v>
      </c>
      <c r="G7" s="34">
        <f t="shared" si="1"/>
        <v>4.798820004145684E-2</v>
      </c>
    </row>
    <row r="8" spans="1:7">
      <c r="A8" s="35" t="s">
        <v>60</v>
      </c>
      <c r="B8" s="30">
        <v>529.88800000000003</v>
      </c>
      <c r="C8" s="31"/>
      <c r="D8" s="32"/>
      <c r="E8" s="31"/>
      <c r="F8" s="33">
        <f t="shared" si="0"/>
        <v>529.88800000000003</v>
      </c>
      <c r="G8" s="34"/>
    </row>
    <row r="9" spans="1:7">
      <c r="A9" s="29" t="s">
        <v>3</v>
      </c>
      <c r="B9" s="30">
        <v>278959.29100000003</v>
      </c>
      <c r="C9" s="31">
        <v>45493.953000000001</v>
      </c>
      <c r="D9" s="32">
        <v>19266</v>
      </c>
      <c r="E9" s="31">
        <v>26227.953000000001</v>
      </c>
      <c r="F9" s="33">
        <f t="shared" si="0"/>
        <v>324453.24400000001</v>
      </c>
      <c r="G9" s="34">
        <f t="shared" si="1"/>
        <v>8.0837388699371432E-2</v>
      </c>
    </row>
    <row r="10" spans="1:7">
      <c r="A10" s="29" t="s">
        <v>4</v>
      </c>
      <c r="B10" s="30">
        <v>30419.960999999999</v>
      </c>
      <c r="C10" s="31">
        <v>2186.5299999999997</v>
      </c>
      <c r="D10" s="32">
        <v>949</v>
      </c>
      <c r="E10" s="31">
        <v>1237.5299999999997</v>
      </c>
      <c r="F10" s="33">
        <f t="shared" si="0"/>
        <v>32606.490999999998</v>
      </c>
      <c r="G10" s="34">
        <f t="shared" si="1"/>
        <v>3.7953486009886801E-2</v>
      </c>
    </row>
    <row r="11" spans="1:7">
      <c r="A11" s="29" t="s">
        <v>5</v>
      </c>
      <c r="B11" s="30">
        <v>7376.32</v>
      </c>
      <c r="C11" s="31">
        <v>628.42999999999995</v>
      </c>
      <c r="D11" s="32">
        <v>275</v>
      </c>
      <c r="E11" s="31">
        <v>353.42999999999995</v>
      </c>
      <c r="F11" s="33">
        <f t="shared" si="0"/>
        <v>8004.75</v>
      </c>
      <c r="G11" s="34">
        <f t="shared" si="1"/>
        <v>4.4152534432680593E-2</v>
      </c>
    </row>
    <row r="12" spans="1:7">
      <c r="A12" s="29" t="s">
        <v>54</v>
      </c>
      <c r="B12" s="30">
        <v>17604.325000000001</v>
      </c>
      <c r="C12" s="31">
        <v>1551.49</v>
      </c>
      <c r="D12" s="32">
        <v>599</v>
      </c>
      <c r="E12" s="31">
        <v>952.49</v>
      </c>
      <c r="F12" s="33">
        <f t="shared" si="0"/>
        <v>19155.815000000002</v>
      </c>
      <c r="G12" s="34">
        <f t="shared" si="1"/>
        <v>4.9723282460182448E-2</v>
      </c>
    </row>
    <row r="13" spans="1:7">
      <c r="A13" s="29" t="s">
        <v>6</v>
      </c>
      <c r="B13" s="30">
        <v>36510.247000000003</v>
      </c>
      <c r="C13" s="31">
        <v>5001.8600000000006</v>
      </c>
      <c r="D13" s="32">
        <v>1869</v>
      </c>
      <c r="E13" s="31">
        <v>3132.8600000000006</v>
      </c>
      <c r="F13" s="33">
        <f t="shared" si="0"/>
        <v>41512.107000000004</v>
      </c>
      <c r="G13" s="34">
        <f t="shared" si="1"/>
        <v>7.5468585586368819E-2</v>
      </c>
    </row>
    <row r="14" spans="1:7">
      <c r="A14" s="29" t="s">
        <v>7</v>
      </c>
      <c r="B14" s="30">
        <v>31046.546999999999</v>
      </c>
      <c r="C14" s="31">
        <v>655.83</v>
      </c>
      <c r="D14" s="32">
        <v>288</v>
      </c>
      <c r="E14" s="31">
        <v>367.83000000000004</v>
      </c>
      <c r="F14" s="33">
        <f t="shared" si="0"/>
        <v>31702.377</v>
      </c>
      <c r="G14" s="34">
        <f t="shared" si="1"/>
        <v>1.1602600019550586E-2</v>
      </c>
    </row>
    <row r="15" spans="1:7">
      <c r="A15" s="29" t="s">
        <v>8</v>
      </c>
      <c r="B15" s="30">
        <v>50253.491999999998</v>
      </c>
      <c r="C15" s="31">
        <v>2522.1600000000003</v>
      </c>
      <c r="D15" s="32">
        <v>1038</v>
      </c>
      <c r="E15" s="31">
        <v>1484.1600000000003</v>
      </c>
      <c r="F15" s="33">
        <f t="shared" si="0"/>
        <v>52775.652000000002</v>
      </c>
      <c r="G15" s="34">
        <f t="shared" si="1"/>
        <v>2.8122059013122192E-2</v>
      </c>
    </row>
    <row r="16" spans="1:7">
      <c r="A16" s="29" t="s">
        <v>9</v>
      </c>
      <c r="B16" s="30">
        <v>32270.382000000001</v>
      </c>
      <c r="C16" s="31">
        <v>2606.2399999999998</v>
      </c>
      <c r="D16" s="32">
        <v>1190</v>
      </c>
      <c r="E16" s="31">
        <v>1416.2399999999998</v>
      </c>
      <c r="F16" s="33">
        <f t="shared" si="0"/>
        <v>34876.622000000003</v>
      </c>
      <c r="G16" s="34">
        <f t="shared" si="1"/>
        <v>4.0607143662020929E-2</v>
      </c>
    </row>
    <row r="17" spans="1:7">
      <c r="A17" s="29" t="s">
        <v>10</v>
      </c>
      <c r="B17" s="30">
        <v>13525.66</v>
      </c>
      <c r="C17" s="31">
        <v>1862.0800000000002</v>
      </c>
      <c r="D17" s="32">
        <v>850</v>
      </c>
      <c r="E17" s="31">
        <v>1012.0800000000002</v>
      </c>
      <c r="F17" s="33">
        <f t="shared" si="0"/>
        <v>15387.74</v>
      </c>
      <c r="G17" s="34">
        <f t="shared" si="1"/>
        <v>6.5771841738942835E-2</v>
      </c>
    </row>
    <row r="18" spans="1:7">
      <c r="A18" s="35" t="s">
        <v>61</v>
      </c>
      <c r="B18" s="30">
        <v>22043.86</v>
      </c>
      <c r="C18" s="31">
        <v>344</v>
      </c>
      <c r="D18" s="32"/>
      <c r="E18" s="31">
        <v>344</v>
      </c>
      <c r="F18" s="33">
        <f t="shared" si="0"/>
        <v>22387.86</v>
      </c>
      <c r="G18" s="34">
        <f t="shared" si="1"/>
        <v>1.5365470393329242E-2</v>
      </c>
    </row>
    <row r="19" spans="1:7">
      <c r="A19" s="29" t="s">
        <v>11</v>
      </c>
      <c r="B19" s="30">
        <v>18622.992999999999</v>
      </c>
      <c r="C19" s="31">
        <v>1268.3499999999997</v>
      </c>
      <c r="D19" s="32">
        <v>579</v>
      </c>
      <c r="E19" s="31">
        <v>689.34999999999968</v>
      </c>
      <c r="F19" s="33">
        <f t="shared" si="0"/>
        <v>19891.342999999997</v>
      </c>
      <c r="G19" s="34">
        <f t="shared" si="1"/>
        <v>3.4655779652484994E-2</v>
      </c>
    </row>
    <row r="20" spans="1:7">
      <c r="A20" s="29" t="s">
        <v>12</v>
      </c>
      <c r="B20" s="30">
        <v>51272.534</v>
      </c>
      <c r="C20" s="31">
        <v>5634.47</v>
      </c>
      <c r="D20" s="32">
        <v>2572</v>
      </c>
      <c r="E20" s="31">
        <v>3062.4700000000003</v>
      </c>
      <c r="F20" s="33">
        <f t="shared" si="0"/>
        <v>56907.004000000001</v>
      </c>
      <c r="G20" s="34">
        <f t="shared" si="1"/>
        <v>5.3815344065556506E-2</v>
      </c>
    </row>
    <row r="21" spans="1:7">
      <c r="A21" s="29" t="s">
        <v>13</v>
      </c>
      <c r="B21" s="30">
        <v>13504.698</v>
      </c>
      <c r="C21" s="31">
        <v>542.54</v>
      </c>
      <c r="D21" s="32">
        <v>203</v>
      </c>
      <c r="E21" s="31">
        <v>339.53999999999996</v>
      </c>
      <c r="F21" s="33">
        <f t="shared" si="0"/>
        <v>14047.238000000001</v>
      </c>
      <c r="G21" s="34">
        <f t="shared" si="1"/>
        <v>2.417129972454371E-2</v>
      </c>
    </row>
    <row r="22" spans="1:7">
      <c r="A22" s="29" t="s">
        <v>14</v>
      </c>
      <c r="B22" s="30">
        <v>20543.074000000001</v>
      </c>
      <c r="C22" s="31">
        <v>2565.13</v>
      </c>
      <c r="D22" s="32">
        <v>992</v>
      </c>
      <c r="E22" s="31">
        <v>1573.13</v>
      </c>
      <c r="F22" s="33">
        <f t="shared" si="0"/>
        <v>23108.204000000002</v>
      </c>
      <c r="G22" s="34">
        <f t="shared" si="1"/>
        <v>6.8076688261883095E-2</v>
      </c>
    </row>
    <row r="23" spans="1:7">
      <c r="A23" s="29" t="s">
        <v>15</v>
      </c>
      <c r="B23" s="30">
        <v>15948.468000000001</v>
      </c>
      <c r="C23" s="31">
        <v>2038.91</v>
      </c>
      <c r="D23" s="32">
        <v>894</v>
      </c>
      <c r="E23" s="31">
        <v>1144.9100000000001</v>
      </c>
      <c r="F23" s="33">
        <f t="shared" si="0"/>
        <v>17987.378000000001</v>
      </c>
      <c r="G23" s="34">
        <f t="shared" si="1"/>
        <v>6.3650744427564715E-2</v>
      </c>
    </row>
    <row r="24" spans="1:7">
      <c r="A24" s="29" t="s">
        <v>16</v>
      </c>
      <c r="B24" s="30">
        <v>24987.07</v>
      </c>
      <c r="C24" s="31">
        <v>3211.7400000000002</v>
      </c>
      <c r="D24" s="32">
        <v>1466</v>
      </c>
      <c r="E24" s="31">
        <v>1745.7400000000002</v>
      </c>
      <c r="F24" s="33">
        <f t="shared" si="0"/>
        <v>28198.81</v>
      </c>
      <c r="G24" s="34">
        <f t="shared" si="1"/>
        <v>6.1908286200729752E-2</v>
      </c>
    </row>
    <row r="25" spans="1:7">
      <c r="A25" s="29" t="s">
        <v>57</v>
      </c>
      <c r="B25" s="30">
        <v>24108.008999999998</v>
      </c>
      <c r="C25" s="31">
        <v>2904.71</v>
      </c>
      <c r="D25" s="32">
        <v>1083</v>
      </c>
      <c r="E25" s="31">
        <v>1821.71</v>
      </c>
      <c r="F25" s="33">
        <f t="shared" si="0"/>
        <v>27012.718999999997</v>
      </c>
      <c r="G25" s="34">
        <f t="shared" si="1"/>
        <v>6.743897198945431E-2</v>
      </c>
    </row>
    <row r="26" spans="1:7">
      <c r="A26" s="29" t="s">
        <v>17</v>
      </c>
      <c r="B26" s="30">
        <v>29457.988000000001</v>
      </c>
      <c r="C26" s="31">
        <v>1266.05</v>
      </c>
      <c r="D26" s="32">
        <v>525</v>
      </c>
      <c r="E26" s="31">
        <v>741.05</v>
      </c>
      <c r="F26" s="33">
        <f t="shared" si="0"/>
        <v>30724.038</v>
      </c>
      <c r="G26" s="34">
        <f t="shared" si="1"/>
        <v>2.4119550952254386E-2</v>
      </c>
    </row>
    <row r="27" spans="1:7">
      <c r="A27" s="29" t="s">
        <v>18</v>
      </c>
      <c r="B27" s="30">
        <v>19769.147000000001</v>
      </c>
      <c r="C27" s="31">
        <v>2068.4699999999998</v>
      </c>
      <c r="D27" s="32">
        <v>851</v>
      </c>
      <c r="E27" s="31">
        <v>1217.4699999999998</v>
      </c>
      <c r="F27" s="33">
        <f t="shared" si="0"/>
        <v>21837.617000000002</v>
      </c>
      <c r="G27" s="34">
        <f t="shared" si="1"/>
        <v>5.5751046462624548E-2</v>
      </c>
    </row>
    <row r="28" spans="1:7">
      <c r="A28" s="29" t="s">
        <v>19</v>
      </c>
      <c r="B28" s="30">
        <v>31616.15</v>
      </c>
      <c r="C28" s="31">
        <v>3533.16</v>
      </c>
      <c r="D28" s="32">
        <v>1320</v>
      </c>
      <c r="E28" s="31">
        <v>2213.16</v>
      </c>
      <c r="F28" s="33">
        <f t="shared" si="0"/>
        <v>35149.31</v>
      </c>
      <c r="G28" s="34">
        <f t="shared" si="1"/>
        <v>6.2964536145944258E-2</v>
      </c>
    </row>
    <row r="29" spans="1:7">
      <c r="A29" s="29" t="s">
        <v>20</v>
      </c>
      <c r="B29" s="30">
        <v>10290.43</v>
      </c>
      <c r="C29" s="31">
        <v>895.78</v>
      </c>
      <c r="D29" s="32">
        <v>373</v>
      </c>
      <c r="E29" s="31">
        <v>522.78</v>
      </c>
      <c r="F29" s="33">
        <f t="shared" si="0"/>
        <v>11186.210000000001</v>
      </c>
      <c r="G29" s="34">
        <f t="shared" si="1"/>
        <v>4.6734327354841357E-2</v>
      </c>
    </row>
    <row r="30" spans="1:7">
      <c r="A30" s="29" t="s">
        <v>21</v>
      </c>
      <c r="B30" s="30">
        <v>42205.546999999999</v>
      </c>
      <c r="C30" s="31">
        <v>4918.2929999999997</v>
      </c>
      <c r="D30" s="32">
        <v>1835</v>
      </c>
      <c r="E30" s="31">
        <v>3083.2929999999997</v>
      </c>
      <c r="F30" s="33">
        <f t="shared" si="0"/>
        <v>47123.839999999997</v>
      </c>
      <c r="G30" s="34">
        <f t="shared" si="1"/>
        <v>6.5429578744007275E-2</v>
      </c>
    </row>
    <row r="31" spans="1:7">
      <c r="A31" s="29" t="s">
        <v>22</v>
      </c>
      <c r="B31" s="30">
        <v>36880.553</v>
      </c>
      <c r="C31" s="31">
        <v>2379.6800000000003</v>
      </c>
      <c r="D31" s="32">
        <v>1043</v>
      </c>
      <c r="E31" s="31">
        <v>1336.6800000000003</v>
      </c>
      <c r="F31" s="33">
        <f t="shared" si="0"/>
        <v>39260.233</v>
      </c>
      <c r="G31" s="34">
        <f t="shared" si="1"/>
        <v>3.4046664980312273E-2</v>
      </c>
    </row>
    <row r="32" spans="1:7">
      <c r="A32" s="29" t="s">
        <v>23</v>
      </c>
      <c r="B32" s="30">
        <v>46677.809000000001</v>
      </c>
      <c r="C32" s="31">
        <v>5487.8099999999995</v>
      </c>
      <c r="D32" s="32">
        <v>2123</v>
      </c>
      <c r="E32" s="31">
        <v>3364.8099999999995</v>
      </c>
      <c r="F32" s="33">
        <f t="shared" si="0"/>
        <v>52165.618999999999</v>
      </c>
      <c r="G32" s="34">
        <f t="shared" si="1"/>
        <v>6.4502445566686356E-2</v>
      </c>
    </row>
    <row r="33" spans="1:7">
      <c r="A33" s="29" t="s">
        <v>24</v>
      </c>
      <c r="B33" s="30">
        <v>24638.782999999999</v>
      </c>
      <c r="C33" s="31">
        <v>2293.049</v>
      </c>
      <c r="D33" s="32">
        <v>856</v>
      </c>
      <c r="E33" s="31">
        <v>1437.049</v>
      </c>
      <c r="F33" s="33">
        <f t="shared" si="0"/>
        <v>26931.831999999999</v>
      </c>
      <c r="G33" s="34">
        <f t="shared" si="1"/>
        <v>5.3358754057280619E-2</v>
      </c>
    </row>
    <row r="34" spans="1:7">
      <c r="A34" s="29" t="s">
        <v>25</v>
      </c>
      <c r="B34" s="30">
        <v>18176.451000000001</v>
      </c>
      <c r="C34" s="31">
        <v>1810.52</v>
      </c>
      <c r="D34" s="32">
        <v>827</v>
      </c>
      <c r="E34" s="31">
        <v>983.52</v>
      </c>
      <c r="F34" s="33">
        <f t="shared" si="0"/>
        <v>19986.971000000001</v>
      </c>
      <c r="G34" s="34">
        <f t="shared" si="1"/>
        <v>4.9208056588464548E-2</v>
      </c>
    </row>
    <row r="35" spans="1:7">
      <c r="A35" s="35" t="s">
        <v>62</v>
      </c>
      <c r="B35" s="33"/>
      <c r="C35" s="31"/>
      <c r="D35" s="32"/>
      <c r="E35" s="31"/>
      <c r="F35" s="33"/>
      <c r="G35" s="34"/>
    </row>
    <row r="36" spans="1:7">
      <c r="A36" s="29" t="s">
        <v>26</v>
      </c>
      <c r="B36" s="30">
        <v>11279.314</v>
      </c>
      <c r="C36" s="31">
        <v>1276.2800000000002</v>
      </c>
      <c r="D36" s="32">
        <v>583</v>
      </c>
      <c r="E36" s="31">
        <v>693.2800000000002</v>
      </c>
      <c r="F36" s="33">
        <f t="shared" si="0"/>
        <v>12555.594000000001</v>
      </c>
      <c r="G36" s="34">
        <f t="shared" si="1"/>
        <v>5.5216822079465148E-2</v>
      </c>
    </row>
    <row r="37" spans="1:7">
      <c r="A37" s="29" t="s">
        <v>27</v>
      </c>
      <c r="B37" s="30">
        <v>12304.89</v>
      </c>
      <c r="C37" s="31">
        <v>1916.2999999999997</v>
      </c>
      <c r="D37" s="32">
        <v>715</v>
      </c>
      <c r="E37" s="31">
        <v>1201.2999999999997</v>
      </c>
      <c r="F37" s="33">
        <f t="shared" si="0"/>
        <v>14221.189999999999</v>
      </c>
      <c r="G37" s="34">
        <f t="shared" si="1"/>
        <v>8.447253710835731E-2</v>
      </c>
    </row>
    <row r="38" spans="1:7">
      <c r="A38" s="29" t="s">
        <v>28</v>
      </c>
      <c r="B38" s="30">
        <v>10655.031000000001</v>
      </c>
      <c r="C38" s="31">
        <v>532.58000000000004</v>
      </c>
      <c r="D38" s="32">
        <v>234</v>
      </c>
      <c r="E38" s="31">
        <v>298.58000000000004</v>
      </c>
      <c r="F38" s="33">
        <f t="shared" si="0"/>
        <v>11187.611000000001</v>
      </c>
      <c r="G38" s="34">
        <f t="shared" si="1"/>
        <v>2.6688450286660843E-2</v>
      </c>
    </row>
    <row r="39" spans="1:7">
      <c r="A39" s="29" t="s">
        <v>29</v>
      </c>
      <c r="B39" s="30">
        <v>23130.616999999998</v>
      </c>
      <c r="C39" s="31">
        <v>728.69999999999993</v>
      </c>
      <c r="D39" s="32">
        <v>332</v>
      </c>
      <c r="E39" s="31">
        <v>396.69999999999993</v>
      </c>
      <c r="F39" s="33">
        <f t="shared" si="0"/>
        <v>23859.316999999999</v>
      </c>
      <c r="G39" s="34">
        <f t="shared" si="1"/>
        <v>1.6626628499047141E-2</v>
      </c>
    </row>
    <row r="40" spans="1:7">
      <c r="A40" s="29" t="s">
        <v>30</v>
      </c>
      <c r="B40" s="30">
        <v>15831.467000000001</v>
      </c>
      <c r="C40" s="31">
        <v>888.72</v>
      </c>
      <c r="D40" s="32">
        <v>406</v>
      </c>
      <c r="E40" s="31">
        <v>482.72</v>
      </c>
      <c r="F40" s="33">
        <f t="shared" si="0"/>
        <v>16720.187000000002</v>
      </c>
      <c r="G40" s="34">
        <f t="shared" si="1"/>
        <v>2.8870490503485398E-2</v>
      </c>
    </row>
    <row r="41" spans="1:7">
      <c r="A41" s="29" t="s">
        <v>58</v>
      </c>
      <c r="B41" s="30">
        <v>8630.2710000000006</v>
      </c>
      <c r="C41" s="31">
        <v>1130.1000000000001</v>
      </c>
      <c r="D41" s="32">
        <v>496</v>
      </c>
      <c r="E41" s="31">
        <v>634.10000000000014</v>
      </c>
      <c r="F41" s="33">
        <f t="shared" si="0"/>
        <v>9760.371000000001</v>
      </c>
      <c r="G41" s="34">
        <f t="shared" si="1"/>
        <v>6.4966792758185121E-2</v>
      </c>
    </row>
    <row r="42" spans="1:7">
      <c r="A42" s="29" t="s">
        <v>31</v>
      </c>
      <c r="B42" s="30">
        <v>14589.421</v>
      </c>
      <c r="C42" s="31">
        <v>1815.6000000000001</v>
      </c>
      <c r="D42" s="32">
        <v>677</v>
      </c>
      <c r="E42" s="31">
        <v>1138.6000000000001</v>
      </c>
      <c r="F42" s="33">
        <f t="shared" si="0"/>
        <v>16405.021000000001</v>
      </c>
      <c r="G42" s="34">
        <f t="shared" si="1"/>
        <v>6.9405580157440833E-2</v>
      </c>
    </row>
    <row r="43" spans="1:7">
      <c r="A43" s="29" t="s">
        <v>32</v>
      </c>
      <c r="B43" s="30">
        <v>22860.152999999998</v>
      </c>
      <c r="C43" s="31">
        <v>1992.2350000000001</v>
      </c>
      <c r="D43" s="32">
        <v>878</v>
      </c>
      <c r="E43" s="31">
        <v>1114.2350000000001</v>
      </c>
      <c r="F43" s="33">
        <f t="shared" si="0"/>
        <v>24852.387999999999</v>
      </c>
      <c r="G43" s="34">
        <f t="shared" si="1"/>
        <v>4.4834122177715888E-2</v>
      </c>
    </row>
    <row r="44" spans="1:7">
      <c r="A44" s="29" t="s">
        <v>33</v>
      </c>
      <c r="B44" s="30">
        <v>26471.651000000002</v>
      </c>
      <c r="C44" s="31">
        <v>3145.085</v>
      </c>
      <c r="D44" s="32">
        <v>1298</v>
      </c>
      <c r="E44" s="31">
        <v>1847.085</v>
      </c>
      <c r="F44" s="33">
        <f t="shared" si="0"/>
        <v>29616.736000000001</v>
      </c>
      <c r="G44" s="34">
        <f t="shared" si="1"/>
        <v>6.2366258050853406E-2</v>
      </c>
    </row>
    <row r="45" spans="1:7">
      <c r="A45" s="29" t="s">
        <v>34</v>
      </c>
      <c r="B45" s="30">
        <v>27169.004000000001</v>
      </c>
      <c r="C45" s="31">
        <v>3076</v>
      </c>
      <c r="D45" s="32">
        <v>1172</v>
      </c>
      <c r="E45" s="31">
        <v>1904</v>
      </c>
      <c r="F45" s="33">
        <f t="shared" si="0"/>
        <v>30245.004000000001</v>
      </c>
      <c r="G45" s="34">
        <f t="shared" si="1"/>
        <v>6.2952545815500638E-2</v>
      </c>
    </row>
    <row r="46" spans="1:7">
      <c r="A46" s="29" t="s">
        <v>35</v>
      </c>
      <c r="B46" s="30">
        <v>46358.32</v>
      </c>
      <c r="C46" s="31">
        <v>1544.99</v>
      </c>
      <c r="D46" s="32">
        <v>676</v>
      </c>
      <c r="E46" s="31">
        <v>868.99</v>
      </c>
      <c r="F46" s="33">
        <f t="shared" si="0"/>
        <v>47903.31</v>
      </c>
      <c r="G46" s="34">
        <f t="shared" si="1"/>
        <v>1.8140500103228777E-2</v>
      </c>
    </row>
    <row r="47" spans="1:7">
      <c r="A47" s="29" t="s">
        <v>36</v>
      </c>
      <c r="B47" s="30">
        <v>12107.096</v>
      </c>
      <c r="C47" s="31">
        <v>1935.6000000000004</v>
      </c>
      <c r="D47" s="32">
        <v>884</v>
      </c>
      <c r="E47" s="31">
        <v>1051.6000000000004</v>
      </c>
      <c r="F47" s="33">
        <f t="shared" si="0"/>
        <v>14042.696</v>
      </c>
      <c r="G47" s="34">
        <f t="shared" si="1"/>
        <v>7.4885905099704525E-2</v>
      </c>
    </row>
    <row r="48" spans="1:7">
      <c r="A48" s="29" t="s">
        <v>37</v>
      </c>
      <c r="B48" s="30">
        <v>27829.578000000001</v>
      </c>
      <c r="C48" s="31">
        <v>4175.4500000000007</v>
      </c>
      <c r="D48" s="32">
        <v>1814</v>
      </c>
      <c r="E48" s="31">
        <v>2361.4500000000007</v>
      </c>
      <c r="F48" s="33">
        <f t="shared" si="0"/>
        <v>32005.028000000002</v>
      </c>
      <c r="G48" s="34">
        <f t="shared" si="1"/>
        <v>7.3783719233115511E-2</v>
      </c>
    </row>
    <row r="49" spans="1:7">
      <c r="A49" s="29" t="s">
        <v>38</v>
      </c>
      <c r="B49" s="30">
        <v>27525.744999999999</v>
      </c>
      <c r="C49" s="31">
        <v>2526.2400000000002</v>
      </c>
      <c r="D49" s="32">
        <v>1153</v>
      </c>
      <c r="E49" s="31">
        <v>1373.2400000000002</v>
      </c>
      <c r="F49" s="33">
        <f t="shared" si="0"/>
        <v>30051.985000000001</v>
      </c>
      <c r="G49" s="34">
        <f t="shared" si="1"/>
        <v>4.5695484008793433E-2</v>
      </c>
    </row>
    <row r="50" spans="1:7">
      <c r="A50" s="29" t="s">
        <v>39</v>
      </c>
      <c r="B50" s="30">
        <v>18473.269</v>
      </c>
      <c r="C50" s="31">
        <v>2337.0499999999997</v>
      </c>
      <c r="D50" s="32">
        <v>963</v>
      </c>
      <c r="E50" s="31">
        <v>1374.0499999999997</v>
      </c>
      <c r="F50" s="33">
        <f t="shared" si="0"/>
        <v>20810.319</v>
      </c>
      <c r="G50" s="34">
        <f t="shared" si="1"/>
        <v>6.6027339609738792E-2</v>
      </c>
    </row>
    <row r="51" spans="1:7">
      <c r="A51" s="29" t="s">
        <v>40</v>
      </c>
      <c r="B51" s="30">
        <v>73626.039999999994</v>
      </c>
      <c r="C51" s="31">
        <v>4884.74</v>
      </c>
      <c r="D51" s="32">
        <v>2136</v>
      </c>
      <c r="E51" s="31">
        <v>2748.74</v>
      </c>
      <c r="F51" s="33">
        <f t="shared" si="0"/>
        <v>78510.78</v>
      </c>
      <c r="G51" s="34">
        <f t="shared" si="1"/>
        <v>3.5010988299950654E-2</v>
      </c>
    </row>
    <row r="52" spans="1:7">
      <c r="A52" s="29" t="s">
        <v>41</v>
      </c>
      <c r="B52" s="30">
        <v>17786.607</v>
      </c>
      <c r="C52" s="31">
        <v>1984.67</v>
      </c>
      <c r="D52" s="32">
        <v>817</v>
      </c>
      <c r="E52" s="31">
        <v>1167.67</v>
      </c>
      <c r="F52" s="33">
        <f t="shared" si="0"/>
        <v>19771.277000000002</v>
      </c>
      <c r="G52" s="34">
        <f t="shared" si="1"/>
        <v>5.9058906513726958E-2</v>
      </c>
    </row>
    <row r="53" spans="1:7">
      <c r="A53" s="29" t="s">
        <v>55</v>
      </c>
      <c r="B53" s="30">
        <v>8559.3880000000008</v>
      </c>
      <c r="C53" s="31">
        <v>247.09999999999997</v>
      </c>
      <c r="D53" s="32">
        <v>95</v>
      </c>
      <c r="E53" s="31">
        <v>152.09999999999997</v>
      </c>
      <c r="F53" s="33">
        <f t="shared" si="0"/>
        <v>8806.4880000000012</v>
      </c>
      <c r="G53" s="34">
        <f t="shared" si="1"/>
        <v>1.727135720845812E-2</v>
      </c>
    </row>
    <row r="54" spans="1:7">
      <c r="A54" s="29" t="s">
        <v>42</v>
      </c>
      <c r="B54" s="30">
        <v>61550.76</v>
      </c>
      <c r="C54" s="31">
        <v>3619.5599999999995</v>
      </c>
      <c r="D54" s="32">
        <v>1596</v>
      </c>
      <c r="E54" s="31">
        <v>2023.5599999999995</v>
      </c>
      <c r="F54" s="33">
        <f t="shared" si="0"/>
        <v>65170.32</v>
      </c>
      <c r="G54" s="34">
        <f t="shared" si="1"/>
        <v>3.1050330886820864E-2</v>
      </c>
    </row>
    <row r="55" spans="1:7">
      <c r="A55" s="29" t="s">
        <v>43</v>
      </c>
      <c r="B55" s="30">
        <v>20238.387999999999</v>
      </c>
      <c r="C55" s="31">
        <v>2195.67</v>
      </c>
      <c r="D55" s="32">
        <v>905</v>
      </c>
      <c r="E55" s="31">
        <v>1290.67</v>
      </c>
      <c r="F55" s="33">
        <f t="shared" si="0"/>
        <v>22434.057999999997</v>
      </c>
      <c r="G55" s="34">
        <f t="shared" si="1"/>
        <v>5.753172252652642E-2</v>
      </c>
    </row>
    <row r="56" spans="1:7">
      <c r="A56" s="35" t="s">
        <v>63</v>
      </c>
      <c r="B56" s="30">
        <v>2600.66</v>
      </c>
      <c r="C56" s="31"/>
      <c r="D56" s="32"/>
      <c r="E56" s="31"/>
      <c r="F56" s="33">
        <f t="shared" si="0"/>
        <v>2600.66</v>
      </c>
      <c r="G56" s="34"/>
    </row>
    <row r="57" spans="1:7">
      <c r="A57" s="29" t="s">
        <v>44</v>
      </c>
      <c r="B57" s="30">
        <v>11271.06</v>
      </c>
      <c r="C57" s="31">
        <v>976.96000000000015</v>
      </c>
      <c r="D57" s="32">
        <v>446</v>
      </c>
      <c r="E57" s="31">
        <v>530.96000000000015</v>
      </c>
      <c r="F57" s="33">
        <f t="shared" si="0"/>
        <v>12248.02</v>
      </c>
      <c r="G57" s="34">
        <f t="shared" si="1"/>
        <v>4.3350680354865528E-2</v>
      </c>
    </row>
    <row r="58" spans="1:7">
      <c r="A58" s="29" t="s">
        <v>45</v>
      </c>
      <c r="B58" s="30">
        <v>26118.846000000001</v>
      </c>
      <c r="C58" s="31">
        <v>914.50999999999988</v>
      </c>
      <c r="D58" s="32">
        <v>401</v>
      </c>
      <c r="E58" s="31">
        <v>513.50999999999988</v>
      </c>
      <c r="F58" s="33">
        <f t="shared" si="0"/>
        <v>27033.356</v>
      </c>
      <c r="G58" s="34">
        <f t="shared" si="1"/>
        <v>1.899542180408529E-2</v>
      </c>
    </row>
    <row r="59" spans="1:7">
      <c r="A59" s="29" t="s">
        <v>46</v>
      </c>
      <c r="B59" s="30">
        <v>12481.924999999999</v>
      </c>
      <c r="C59" s="31">
        <v>1557.1</v>
      </c>
      <c r="D59" s="32">
        <v>711</v>
      </c>
      <c r="E59" s="31">
        <v>846.09999999999991</v>
      </c>
      <c r="F59" s="33">
        <f t="shared" si="0"/>
        <v>14039.025</v>
      </c>
      <c r="G59" s="34">
        <f t="shared" si="1"/>
        <v>6.0267718021728714E-2</v>
      </c>
    </row>
    <row r="60" spans="1:7">
      <c r="A60" s="29" t="s">
        <v>47</v>
      </c>
      <c r="B60" s="30">
        <v>22484.501</v>
      </c>
      <c r="C60" s="31">
        <v>1799.48</v>
      </c>
      <c r="D60" s="32">
        <v>822</v>
      </c>
      <c r="E60" s="31">
        <v>977.48</v>
      </c>
      <c r="F60" s="33">
        <f t="shared" si="0"/>
        <v>24283.981</v>
      </c>
      <c r="G60" s="34">
        <f t="shared" si="1"/>
        <v>4.0252049283023242E-2</v>
      </c>
    </row>
    <row r="61" spans="1:7">
      <c r="A61" s="35" t="s">
        <v>64</v>
      </c>
      <c r="B61" s="30">
        <v>1868.528</v>
      </c>
      <c r="C61" s="31"/>
      <c r="D61" s="32"/>
      <c r="E61" s="31"/>
      <c r="F61" s="33">
        <f t="shared" si="0"/>
        <v>1868.528</v>
      </c>
      <c r="G61" s="34"/>
    </row>
    <row r="62" spans="1:7">
      <c r="A62" s="29" t="s">
        <v>48</v>
      </c>
      <c r="B62" s="30">
        <v>2548.81</v>
      </c>
      <c r="C62" s="31">
        <v>297.10000000000002</v>
      </c>
      <c r="D62" s="32">
        <v>136</v>
      </c>
      <c r="E62" s="31">
        <v>161.10000000000002</v>
      </c>
      <c r="F62" s="33">
        <f t="shared" si="0"/>
        <v>2845.91</v>
      </c>
      <c r="G62" s="34">
        <f t="shared" si="1"/>
        <v>5.6607552593019465E-2</v>
      </c>
    </row>
    <row r="63" spans="1:7">
      <c r="A63" s="35" t="s">
        <v>65</v>
      </c>
      <c r="B63" s="30">
        <v>912.22400000000005</v>
      </c>
      <c r="C63" s="31"/>
      <c r="D63" s="32"/>
      <c r="E63" s="31"/>
      <c r="F63" s="33">
        <f t="shared" si="0"/>
        <v>912.22400000000005</v>
      </c>
      <c r="G63" s="34"/>
    </row>
    <row r="64" spans="1:7">
      <c r="A64" s="29" t="s">
        <v>49</v>
      </c>
      <c r="B64" s="30">
        <v>14770.873</v>
      </c>
      <c r="C64" s="31">
        <v>1568.97</v>
      </c>
      <c r="D64" s="32">
        <v>586</v>
      </c>
      <c r="E64" s="31">
        <v>982.97</v>
      </c>
      <c r="F64" s="33">
        <f t="shared" si="0"/>
        <v>16339.842999999999</v>
      </c>
      <c r="G64" s="34">
        <f t="shared" si="1"/>
        <v>6.0157860757903248E-2</v>
      </c>
    </row>
    <row r="65" spans="1:7">
      <c r="A65" s="29" t="s">
        <v>50</v>
      </c>
      <c r="B65" s="30">
        <v>15762.249</v>
      </c>
      <c r="C65" s="31">
        <v>1461.68</v>
      </c>
      <c r="D65" s="32">
        <v>666</v>
      </c>
      <c r="E65" s="31">
        <v>795.68000000000006</v>
      </c>
      <c r="F65" s="33">
        <f t="shared" si="0"/>
        <v>17223.929</v>
      </c>
      <c r="G65" s="34">
        <f t="shared" si="1"/>
        <v>4.6196196001504652E-2</v>
      </c>
    </row>
    <row r="66" spans="1:7">
      <c r="A66" s="29" t="s">
        <v>51</v>
      </c>
      <c r="B66" s="30">
        <v>29019.098999999998</v>
      </c>
      <c r="C66" s="31">
        <v>1472.1899999999998</v>
      </c>
      <c r="D66" s="32">
        <v>550</v>
      </c>
      <c r="E66" s="31">
        <v>922.18999999999983</v>
      </c>
      <c r="F66" s="33">
        <f t="shared" si="0"/>
        <v>30491.288999999997</v>
      </c>
      <c r="G66" s="34">
        <f t="shared" si="1"/>
        <v>3.0244375696940853E-2</v>
      </c>
    </row>
    <row r="67" spans="1:7">
      <c r="A67" s="29" t="s">
        <v>52</v>
      </c>
      <c r="B67" s="30">
        <v>20086.777999999998</v>
      </c>
      <c r="C67" s="31">
        <v>2125.83</v>
      </c>
      <c r="D67" s="32">
        <v>935</v>
      </c>
      <c r="E67" s="31">
        <v>1190.83</v>
      </c>
      <c r="F67" s="33">
        <f t="shared" si="0"/>
        <v>22212.608</v>
      </c>
      <c r="G67" s="34">
        <f t="shared" si="1"/>
        <v>5.3610544065784617E-2</v>
      </c>
    </row>
    <row r="68" spans="1:7">
      <c r="A68" s="29" t="s">
        <v>53</v>
      </c>
      <c r="B68" s="30">
        <v>32516.644</v>
      </c>
      <c r="C68" s="31">
        <v>5107.2699999999995</v>
      </c>
      <c r="D68" s="32">
        <v>2003</v>
      </c>
      <c r="E68" s="31">
        <v>3104.2699999999995</v>
      </c>
      <c r="F68" s="33">
        <f t="shared" si="0"/>
        <v>37623.913999999997</v>
      </c>
      <c r="G68" s="34">
        <f t="shared" si="1"/>
        <v>8.2507896440545764E-2</v>
      </c>
    </row>
    <row r="69" spans="1:7">
      <c r="A69" s="29" t="s">
        <v>59</v>
      </c>
      <c r="B69" s="30">
        <v>19717.257000000001</v>
      </c>
      <c r="C69" s="31">
        <v>90.93</v>
      </c>
      <c r="D69" s="32">
        <v>34</v>
      </c>
      <c r="E69" s="31">
        <v>56.930000000000007</v>
      </c>
      <c r="F69" s="33">
        <f t="shared" ref="F69" si="2">B69+C69</f>
        <v>19808.187000000002</v>
      </c>
      <c r="G69" s="34">
        <f t="shared" ref="G69:G70" si="3">E69/F69</f>
        <v>2.8740641432757072E-3</v>
      </c>
    </row>
    <row r="70" spans="1:7">
      <c r="A70" s="36" t="s">
        <v>78</v>
      </c>
      <c r="B70" s="37">
        <f>SUM(B4:B69)</f>
        <v>1733739.632</v>
      </c>
      <c r="C70" s="38">
        <f>SUM(C4:C69)</f>
        <v>175441.75500000006</v>
      </c>
      <c r="D70" s="38">
        <f>SUM(D4:D69)</f>
        <v>73618</v>
      </c>
      <c r="E70" s="38">
        <f>SUM(E4:E69)</f>
        <v>101823.75500000005</v>
      </c>
      <c r="F70" s="38">
        <f>SUM(F4:F69)</f>
        <v>1909181.3869999992</v>
      </c>
      <c r="G70" s="39">
        <f t="shared" si="3"/>
        <v>5.3333724963661656E-2</v>
      </c>
    </row>
    <row r="71" spans="1:7">
      <c r="D71" s="2"/>
    </row>
  </sheetData>
  <mergeCells count="6">
    <mergeCell ref="A1:G1"/>
    <mergeCell ref="B2:B3"/>
    <mergeCell ref="C2:E2"/>
    <mergeCell ref="A2:A3"/>
    <mergeCell ref="F2:F3"/>
    <mergeCell ref="G2:G3"/>
  </mergeCells>
  <pageMargins left="0.70866141732283472" right="0.39370078740157483" top="0.25" bottom="0.28000000000000003" header="0.23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I73" sqref="I73"/>
    </sheetView>
  </sheetViews>
  <sheetFormatPr defaultRowHeight="15.75"/>
  <cols>
    <col min="1" max="1" width="33.85546875" style="1" customWidth="1"/>
    <col min="2" max="2" width="16.140625" style="12" customWidth="1"/>
    <col min="3" max="3" width="13.7109375" style="2" customWidth="1"/>
    <col min="4" max="4" width="15.5703125" style="3" customWidth="1"/>
    <col min="5" max="5" width="19.5703125" style="2" customWidth="1"/>
    <col min="6" max="6" width="15.42578125" style="1" customWidth="1"/>
    <col min="7" max="7" width="15.140625" style="1" customWidth="1"/>
    <col min="8" max="16384" width="9.140625" style="1"/>
  </cols>
  <sheetData>
    <row r="1" spans="1:7">
      <c r="A1" s="15" t="s">
        <v>74</v>
      </c>
      <c r="B1" s="16"/>
      <c r="C1" s="16"/>
      <c r="D1" s="16"/>
      <c r="E1" s="16"/>
      <c r="F1" s="16"/>
      <c r="G1" s="16"/>
    </row>
    <row r="3" spans="1:7">
      <c r="A3" s="22" t="s">
        <v>67</v>
      </c>
      <c r="B3" s="17" t="s">
        <v>71</v>
      </c>
      <c r="C3" s="19" t="s">
        <v>68</v>
      </c>
      <c r="D3" s="20"/>
      <c r="E3" s="21"/>
      <c r="F3" s="24" t="s">
        <v>72</v>
      </c>
      <c r="G3" s="22" t="s">
        <v>73</v>
      </c>
    </row>
    <row r="4" spans="1:7" ht="35.25" customHeight="1">
      <c r="A4" s="23"/>
      <c r="B4" s="18"/>
      <c r="C4" s="4" t="s">
        <v>76</v>
      </c>
      <c r="D4" s="5" t="s">
        <v>66</v>
      </c>
      <c r="E4" s="4" t="s">
        <v>75</v>
      </c>
      <c r="F4" s="25"/>
      <c r="G4" s="26"/>
    </row>
    <row r="5" spans="1:7">
      <c r="A5" s="6" t="s">
        <v>56</v>
      </c>
      <c r="B5" s="7">
        <v>10267.42</v>
      </c>
      <c r="C5" s="7">
        <f>D5+E5</f>
        <v>581.65457895504005</v>
      </c>
      <c r="D5" s="7">
        <v>357.36</v>
      </c>
      <c r="E5" s="7">
        <v>224.29457895504001</v>
      </c>
      <c r="F5" s="11">
        <f>B5+C5</f>
        <v>10849.07457895504</v>
      </c>
      <c r="G5" s="13">
        <f>E5/F5</f>
        <v>2.0674074763033252E-2</v>
      </c>
    </row>
    <row r="6" spans="1:7">
      <c r="A6" s="6" t="s">
        <v>0</v>
      </c>
      <c r="B6" s="7">
        <v>22361.684000000001</v>
      </c>
      <c r="C6" s="7">
        <f t="shared" ref="C6:C69" si="0">D6+E6</f>
        <v>2565.55633963536</v>
      </c>
      <c r="D6" s="7">
        <v>1576.24</v>
      </c>
      <c r="E6" s="7">
        <v>989.31633963536001</v>
      </c>
      <c r="F6" s="11">
        <f t="shared" ref="F6:F69" si="1">B6+C6</f>
        <v>24927.240339635362</v>
      </c>
      <c r="G6" s="13">
        <f t="shared" ref="G6:G69" si="2">E6/F6</f>
        <v>3.968816147138058E-2</v>
      </c>
    </row>
    <row r="7" spans="1:7">
      <c r="A7" s="6" t="s">
        <v>1</v>
      </c>
      <c r="B7" s="7">
        <v>27594.092000000001</v>
      </c>
      <c r="C7" s="7">
        <f t="shared" si="0"/>
        <v>2725.4885618429998</v>
      </c>
      <c r="D7" s="7">
        <v>1674.5</v>
      </c>
      <c r="E7" s="7">
        <v>1050.9885618430001</v>
      </c>
      <c r="F7" s="11">
        <f t="shared" si="1"/>
        <v>30319.580561843002</v>
      </c>
      <c r="G7" s="13">
        <f t="shared" si="2"/>
        <v>3.4663690670103213E-2</v>
      </c>
    </row>
    <row r="8" spans="1:7">
      <c r="A8" s="6" t="s">
        <v>2</v>
      </c>
      <c r="B8" s="7">
        <v>23443.431</v>
      </c>
      <c r="C8" s="7">
        <f t="shared" si="0"/>
        <v>1816.6939733061001</v>
      </c>
      <c r="D8" s="7">
        <v>1116.1500000000001</v>
      </c>
      <c r="E8" s="7">
        <v>700.54397330610004</v>
      </c>
      <c r="F8" s="11">
        <f t="shared" si="1"/>
        <v>25260.124973306101</v>
      </c>
      <c r="G8" s="13">
        <f t="shared" si="2"/>
        <v>2.7733195067182255E-2</v>
      </c>
    </row>
    <row r="9" spans="1:7">
      <c r="A9" s="8" t="s">
        <v>60</v>
      </c>
      <c r="B9" s="7"/>
      <c r="C9" s="7"/>
      <c r="D9" s="7"/>
      <c r="E9" s="7"/>
      <c r="F9" s="11"/>
      <c r="G9" s="13"/>
    </row>
    <row r="10" spans="1:7">
      <c r="A10" s="6" t="s">
        <v>3</v>
      </c>
      <c r="B10" s="7">
        <v>268564.505</v>
      </c>
      <c r="C10" s="7">
        <f t="shared" si="0"/>
        <v>29364.506540959679</v>
      </c>
      <c r="D10" s="7">
        <v>18041.12</v>
      </c>
      <c r="E10" s="7">
        <v>11323.38654095968</v>
      </c>
      <c r="F10" s="11">
        <f t="shared" si="1"/>
        <v>297929.01154095971</v>
      </c>
      <c r="G10" s="13">
        <f t="shared" si="2"/>
        <v>3.8006995298619735E-2</v>
      </c>
    </row>
    <row r="11" spans="1:7">
      <c r="A11" s="6" t="s">
        <v>4</v>
      </c>
      <c r="B11" s="7">
        <v>29639.800999999999</v>
      </c>
      <c r="C11" s="7">
        <f t="shared" si="0"/>
        <v>1632.5261436420001</v>
      </c>
      <c r="D11" s="7">
        <v>1003</v>
      </c>
      <c r="E11" s="7">
        <v>629.52614364199997</v>
      </c>
      <c r="F11" s="11">
        <f t="shared" si="1"/>
        <v>31272.327143642</v>
      </c>
      <c r="G11" s="13">
        <f t="shared" si="2"/>
        <v>2.0130454019313026E-2</v>
      </c>
    </row>
    <row r="12" spans="1:7">
      <c r="A12" s="6" t="s">
        <v>5</v>
      </c>
      <c r="B12" s="7">
        <v>7545.0159999999996</v>
      </c>
      <c r="C12" s="7">
        <f t="shared" si="0"/>
        <v>458.75123986590006</v>
      </c>
      <c r="D12" s="7">
        <v>281.85000000000002</v>
      </c>
      <c r="E12" s="7">
        <v>176.90123986590001</v>
      </c>
      <c r="F12" s="11">
        <f t="shared" si="1"/>
        <v>8003.7672398658997</v>
      </c>
      <c r="G12" s="13">
        <f t="shared" si="2"/>
        <v>2.2102246925019765E-2</v>
      </c>
    </row>
    <row r="13" spans="1:7">
      <c r="A13" s="6" t="s">
        <v>54</v>
      </c>
      <c r="B13" s="7">
        <v>13506.333000000001</v>
      </c>
      <c r="C13" s="7">
        <f t="shared" si="0"/>
        <v>1025.5617127092601</v>
      </c>
      <c r="D13" s="7">
        <v>630.09</v>
      </c>
      <c r="E13" s="7">
        <v>395.47171270926003</v>
      </c>
      <c r="F13" s="11">
        <f t="shared" si="1"/>
        <v>14531.894712709262</v>
      </c>
      <c r="G13" s="13">
        <f t="shared" si="2"/>
        <v>2.7214050234164549E-2</v>
      </c>
    </row>
    <row r="14" spans="1:7">
      <c r="A14" s="6" t="s">
        <v>6</v>
      </c>
      <c r="B14" s="7">
        <v>35746.792999999998</v>
      </c>
      <c r="C14" s="7">
        <f t="shared" si="0"/>
        <v>3617.9253360792004</v>
      </c>
      <c r="D14" s="7">
        <v>2222.8000000000002</v>
      </c>
      <c r="E14" s="7">
        <v>1395.1253360792002</v>
      </c>
      <c r="F14" s="11">
        <f t="shared" si="1"/>
        <v>39364.718336079197</v>
      </c>
      <c r="G14" s="13">
        <f t="shared" si="2"/>
        <v>3.5441008980890309E-2</v>
      </c>
    </row>
    <row r="15" spans="1:7">
      <c r="A15" s="6" t="s">
        <v>7</v>
      </c>
      <c r="B15" s="7">
        <v>28161.365000000002</v>
      </c>
      <c r="C15" s="7">
        <f t="shared" si="0"/>
        <v>468.02880618569998</v>
      </c>
      <c r="D15" s="7">
        <v>287.55</v>
      </c>
      <c r="E15" s="7">
        <v>180.47880618569999</v>
      </c>
      <c r="F15" s="11">
        <f t="shared" si="1"/>
        <v>28629.393806185701</v>
      </c>
      <c r="G15" s="13">
        <f t="shared" si="2"/>
        <v>6.3039688303391716E-3</v>
      </c>
    </row>
    <row r="16" spans="1:7">
      <c r="A16" s="6" t="s">
        <v>8</v>
      </c>
      <c r="B16" s="7">
        <v>50140.508000000002</v>
      </c>
      <c r="C16" s="7">
        <f t="shared" si="0"/>
        <v>2061.6217241488202</v>
      </c>
      <c r="D16" s="7">
        <v>1266.6300000000001</v>
      </c>
      <c r="E16" s="7">
        <v>794.99172414882003</v>
      </c>
      <c r="F16" s="11">
        <f t="shared" si="1"/>
        <v>52202.129724148821</v>
      </c>
      <c r="G16" s="13">
        <f t="shared" si="2"/>
        <v>1.522910517922902E-2</v>
      </c>
    </row>
    <row r="17" spans="1:7">
      <c r="A17" s="6" t="s">
        <v>9</v>
      </c>
      <c r="B17" s="7">
        <v>31763.183000000001</v>
      </c>
      <c r="C17" s="7">
        <f t="shared" si="0"/>
        <v>2155.4065261394999</v>
      </c>
      <c r="D17" s="7">
        <v>1324.25</v>
      </c>
      <c r="E17" s="7">
        <v>831.15652613949999</v>
      </c>
      <c r="F17" s="11">
        <f t="shared" si="1"/>
        <v>33918.589526139498</v>
      </c>
      <c r="G17" s="13">
        <f t="shared" si="2"/>
        <v>2.4504454275699344E-2</v>
      </c>
    </row>
    <row r="18" spans="1:7">
      <c r="A18" s="6" t="s">
        <v>10</v>
      </c>
      <c r="B18" s="7">
        <v>13682.915000000001</v>
      </c>
      <c r="C18" s="7">
        <f t="shared" si="0"/>
        <v>1278.3672567077399</v>
      </c>
      <c r="D18" s="7">
        <v>785.41</v>
      </c>
      <c r="E18" s="7">
        <v>492.95725670773999</v>
      </c>
      <c r="F18" s="11">
        <f t="shared" si="1"/>
        <v>14961.28225670774</v>
      </c>
      <c r="G18" s="13">
        <f t="shared" si="2"/>
        <v>3.2948864158132404E-2</v>
      </c>
    </row>
    <row r="19" spans="1:7">
      <c r="A19" s="8" t="s">
        <v>61</v>
      </c>
      <c r="B19" s="7">
        <v>20757.45</v>
      </c>
      <c r="C19" s="7">
        <v>317</v>
      </c>
      <c r="D19" s="7"/>
      <c r="E19" s="7">
        <v>317</v>
      </c>
      <c r="F19" s="11">
        <f t="shared" si="1"/>
        <v>21074.45</v>
      </c>
      <c r="G19" s="13">
        <f t="shared" si="2"/>
        <v>1.5041910939550023E-2</v>
      </c>
    </row>
    <row r="20" spans="1:7">
      <c r="A20" s="6" t="s">
        <v>11</v>
      </c>
      <c r="B20" s="7">
        <v>17986.920999999998</v>
      </c>
      <c r="C20" s="7">
        <f t="shared" si="0"/>
        <v>896.831410914</v>
      </c>
      <c r="D20" s="7">
        <v>551</v>
      </c>
      <c r="E20" s="7">
        <v>345.831410914</v>
      </c>
      <c r="F20" s="11">
        <f t="shared" si="1"/>
        <v>18883.752410913999</v>
      </c>
      <c r="G20" s="13">
        <f t="shared" si="2"/>
        <v>1.8313701820943398E-2</v>
      </c>
    </row>
    <row r="21" spans="1:7">
      <c r="A21" s="6" t="s">
        <v>12</v>
      </c>
      <c r="B21" s="7">
        <v>46257.983999999997</v>
      </c>
      <c r="C21" s="7">
        <f t="shared" si="0"/>
        <v>4368.4316220546007</v>
      </c>
      <c r="D21" s="7">
        <v>2683.9</v>
      </c>
      <c r="E21" s="7">
        <v>1684.5316220546001</v>
      </c>
      <c r="F21" s="11">
        <f t="shared" si="1"/>
        <v>50626.415622054599</v>
      </c>
      <c r="G21" s="13">
        <f t="shared" si="2"/>
        <v>3.3273768276037313E-2</v>
      </c>
    </row>
    <row r="22" spans="1:7">
      <c r="A22" s="6" t="s">
        <v>13</v>
      </c>
      <c r="B22" s="7">
        <v>12903.829</v>
      </c>
      <c r="C22" s="7">
        <f t="shared" si="0"/>
        <v>346.39502880347999</v>
      </c>
      <c r="D22" s="7">
        <v>212.82</v>
      </c>
      <c r="E22" s="7">
        <v>133.57502880348</v>
      </c>
      <c r="F22" s="11">
        <f t="shared" si="1"/>
        <v>13250.224028803479</v>
      </c>
      <c r="G22" s="13">
        <f t="shared" si="2"/>
        <v>1.0080963802054452E-2</v>
      </c>
    </row>
    <row r="23" spans="1:7">
      <c r="A23" s="6" t="s">
        <v>14</v>
      </c>
      <c r="B23" s="7">
        <v>18452.099999999999</v>
      </c>
      <c r="C23" s="7">
        <f t="shared" si="0"/>
        <v>1891.3865203965599</v>
      </c>
      <c r="D23" s="7">
        <v>1162.04</v>
      </c>
      <c r="E23" s="7">
        <v>729.34652039655998</v>
      </c>
      <c r="F23" s="11">
        <f t="shared" si="1"/>
        <v>20343.48652039656</v>
      </c>
      <c r="G23" s="13">
        <f t="shared" si="2"/>
        <v>3.5851598970771836E-2</v>
      </c>
    </row>
    <row r="24" spans="1:7">
      <c r="A24" s="6" t="s">
        <v>15</v>
      </c>
      <c r="B24" s="7">
        <v>15307.209000000001</v>
      </c>
      <c r="C24" s="7">
        <f t="shared" si="0"/>
        <v>1173.9702209617799</v>
      </c>
      <c r="D24" s="7">
        <v>721.27</v>
      </c>
      <c r="E24" s="7">
        <v>452.70022096178002</v>
      </c>
      <c r="F24" s="11">
        <f t="shared" si="1"/>
        <v>16481.179220961782</v>
      </c>
      <c r="G24" s="13">
        <f t="shared" si="2"/>
        <v>2.7467708159256463E-2</v>
      </c>
    </row>
    <row r="25" spans="1:7">
      <c r="A25" s="6" t="s">
        <v>16</v>
      </c>
      <c r="B25" s="7">
        <v>22537.276999999998</v>
      </c>
      <c r="C25" s="7">
        <f t="shared" si="0"/>
        <v>2251.5839636547598</v>
      </c>
      <c r="D25" s="7">
        <v>1383.34</v>
      </c>
      <c r="E25" s="7">
        <v>868.24396365475991</v>
      </c>
      <c r="F25" s="11">
        <f t="shared" si="1"/>
        <v>24788.860963654759</v>
      </c>
      <c r="G25" s="13">
        <f t="shared" si="2"/>
        <v>3.5025569142840919E-2</v>
      </c>
    </row>
    <row r="26" spans="1:7">
      <c r="A26" s="6" t="s">
        <v>57</v>
      </c>
      <c r="B26" s="7">
        <v>22479.27</v>
      </c>
      <c r="C26" s="7">
        <f t="shared" si="0"/>
        <v>2148.1309609729201</v>
      </c>
      <c r="D26" s="7">
        <v>1319.78</v>
      </c>
      <c r="E26" s="7">
        <v>828.35096097292001</v>
      </c>
      <c r="F26" s="11">
        <f t="shared" si="1"/>
        <v>24627.400960972922</v>
      </c>
      <c r="G26" s="13">
        <f t="shared" si="2"/>
        <v>3.363533822694522E-2</v>
      </c>
    </row>
    <row r="27" spans="1:7">
      <c r="A27" s="6" t="s">
        <v>17</v>
      </c>
      <c r="B27" s="7">
        <v>27634.32</v>
      </c>
      <c r="C27" s="7">
        <f t="shared" si="0"/>
        <v>1131.6514973977801</v>
      </c>
      <c r="D27" s="7">
        <v>695.27</v>
      </c>
      <c r="E27" s="7">
        <v>436.38149739777998</v>
      </c>
      <c r="F27" s="11">
        <f t="shared" si="1"/>
        <v>28765.971497397779</v>
      </c>
      <c r="G27" s="13">
        <f t="shared" si="2"/>
        <v>1.5170059437667726E-2</v>
      </c>
    </row>
    <row r="28" spans="1:7">
      <c r="A28" s="6" t="s">
        <v>18</v>
      </c>
      <c r="B28" s="7">
        <v>19640.932000000001</v>
      </c>
      <c r="C28" s="7">
        <f t="shared" si="0"/>
        <v>1455.5036676873601</v>
      </c>
      <c r="D28" s="7">
        <v>894.24</v>
      </c>
      <c r="E28" s="7">
        <v>561.26366768736</v>
      </c>
      <c r="F28" s="11">
        <f t="shared" si="1"/>
        <v>21096.435667687361</v>
      </c>
      <c r="G28" s="13">
        <f t="shared" si="2"/>
        <v>2.6604668036270554E-2</v>
      </c>
    </row>
    <row r="29" spans="1:7">
      <c r="A29" s="6" t="s">
        <v>19</v>
      </c>
      <c r="B29" s="7">
        <v>31302.663</v>
      </c>
      <c r="C29" s="7">
        <f t="shared" si="0"/>
        <v>2458.5062454505801</v>
      </c>
      <c r="D29" s="7">
        <v>1510.47</v>
      </c>
      <c r="E29" s="7">
        <v>948.03624545058005</v>
      </c>
      <c r="F29" s="11">
        <f t="shared" si="1"/>
        <v>33761.169245450583</v>
      </c>
      <c r="G29" s="13">
        <f t="shared" si="2"/>
        <v>2.8080669794288322E-2</v>
      </c>
    </row>
    <row r="30" spans="1:7">
      <c r="A30" s="6" t="s">
        <v>20</v>
      </c>
      <c r="B30" s="7">
        <v>9544.93</v>
      </c>
      <c r="C30" s="7">
        <f t="shared" si="0"/>
        <v>735.17388689952008</v>
      </c>
      <c r="D30" s="7">
        <v>451.68</v>
      </c>
      <c r="E30" s="7">
        <v>283.49388689952002</v>
      </c>
      <c r="F30" s="11">
        <f t="shared" si="1"/>
        <v>10280.10388689952</v>
      </c>
      <c r="G30" s="13">
        <f t="shared" si="2"/>
        <v>2.7576947666919132E-2</v>
      </c>
    </row>
    <row r="31" spans="1:7">
      <c r="A31" s="6" t="s">
        <v>21</v>
      </c>
      <c r="B31" s="7">
        <v>41080.347999999998</v>
      </c>
      <c r="C31" s="7">
        <f t="shared" si="0"/>
        <v>3629.8234079735403</v>
      </c>
      <c r="D31" s="7">
        <v>2230.11</v>
      </c>
      <c r="E31" s="7">
        <v>1399.7134079735401</v>
      </c>
      <c r="F31" s="11">
        <f t="shared" si="1"/>
        <v>44710.171407973539</v>
      </c>
      <c r="G31" s="13">
        <f t="shared" si="2"/>
        <v>3.1306375348047033E-2</v>
      </c>
    </row>
    <row r="32" spans="1:7">
      <c r="A32" s="6" t="s">
        <v>22</v>
      </c>
      <c r="B32" s="7">
        <v>35879.904000000002</v>
      </c>
      <c r="C32" s="7">
        <f t="shared" si="0"/>
        <v>992.97629556498009</v>
      </c>
      <c r="D32" s="7">
        <v>610.07000000000005</v>
      </c>
      <c r="E32" s="7">
        <v>382.90629556498004</v>
      </c>
      <c r="F32" s="11">
        <f t="shared" si="1"/>
        <v>36872.880295564981</v>
      </c>
      <c r="G32" s="13">
        <f t="shared" si="2"/>
        <v>1.0384496478053423E-2</v>
      </c>
    </row>
    <row r="33" spans="1:7">
      <c r="A33" s="6" t="s">
        <v>23</v>
      </c>
      <c r="B33" s="7">
        <v>46209.483999999997</v>
      </c>
      <c r="C33" s="7">
        <f t="shared" si="0"/>
        <v>4214.4891268744805</v>
      </c>
      <c r="D33" s="7">
        <v>2589.3200000000002</v>
      </c>
      <c r="E33" s="7">
        <v>1625.1691268744801</v>
      </c>
      <c r="F33" s="11">
        <f t="shared" si="1"/>
        <v>50423.97312687448</v>
      </c>
      <c r="G33" s="13">
        <f t="shared" si="2"/>
        <v>3.2230088707712587E-2</v>
      </c>
    </row>
    <row r="34" spans="1:7">
      <c r="A34" s="6" t="s">
        <v>24</v>
      </c>
      <c r="B34" s="7">
        <v>23966.996999999999</v>
      </c>
      <c r="C34" s="7">
        <f t="shared" si="0"/>
        <v>1541.41067652228</v>
      </c>
      <c r="D34" s="7">
        <v>947.02</v>
      </c>
      <c r="E34" s="7">
        <v>594.39067652228005</v>
      </c>
      <c r="F34" s="11">
        <f t="shared" si="1"/>
        <v>25508.407676522278</v>
      </c>
      <c r="G34" s="13">
        <f t="shared" si="2"/>
        <v>2.3301755407859198E-2</v>
      </c>
    </row>
    <row r="35" spans="1:7">
      <c r="A35" s="6" t="s">
        <v>25</v>
      </c>
      <c r="B35" s="7">
        <v>17323.114000000001</v>
      </c>
      <c r="C35" s="7">
        <f t="shared" si="0"/>
        <v>1316.37272575464</v>
      </c>
      <c r="D35" s="7">
        <v>808.76</v>
      </c>
      <c r="E35" s="7">
        <v>507.61272575464</v>
      </c>
      <c r="F35" s="11">
        <f t="shared" si="1"/>
        <v>18639.486725754643</v>
      </c>
      <c r="G35" s="13">
        <f t="shared" si="2"/>
        <v>2.7233192266676465E-2</v>
      </c>
    </row>
    <row r="36" spans="1:7">
      <c r="A36" s="8" t="s">
        <v>62</v>
      </c>
      <c r="B36" s="7"/>
      <c r="C36" s="7"/>
      <c r="D36" s="7"/>
      <c r="E36" s="7"/>
      <c r="F36" s="11"/>
      <c r="G36" s="13"/>
    </row>
    <row r="37" spans="1:7">
      <c r="A37" s="6" t="s">
        <v>26</v>
      </c>
      <c r="B37" s="7">
        <v>10945.05</v>
      </c>
      <c r="C37" s="7">
        <f t="shared" si="0"/>
        <v>928.99364082263992</v>
      </c>
      <c r="D37" s="7">
        <v>570.76</v>
      </c>
      <c r="E37" s="7">
        <v>358.23364082263998</v>
      </c>
      <c r="F37" s="11">
        <f t="shared" si="1"/>
        <v>11874.04364082264</v>
      </c>
      <c r="G37" s="13">
        <f t="shared" si="2"/>
        <v>3.016947315159281E-2</v>
      </c>
    </row>
    <row r="38" spans="1:7">
      <c r="A38" s="6" t="s">
        <v>27</v>
      </c>
      <c r="B38" s="7">
        <v>12068.59</v>
      </c>
      <c r="C38" s="7">
        <f t="shared" si="0"/>
        <v>1332.0957592018799</v>
      </c>
      <c r="D38" s="7">
        <v>818.42</v>
      </c>
      <c r="E38" s="7">
        <v>513.67575920187994</v>
      </c>
      <c r="F38" s="11">
        <f t="shared" si="1"/>
        <v>13400.685759201881</v>
      </c>
      <c r="G38" s="13">
        <f t="shared" si="2"/>
        <v>3.8332050197442548E-2</v>
      </c>
    </row>
    <row r="39" spans="1:7">
      <c r="A39" s="6" t="s">
        <v>28</v>
      </c>
      <c r="B39" s="7">
        <v>9630.0360000000001</v>
      </c>
      <c r="C39" s="7">
        <f t="shared" si="0"/>
        <v>369.58894460297995</v>
      </c>
      <c r="D39" s="7">
        <v>227.07</v>
      </c>
      <c r="E39" s="7">
        <v>142.51894460297999</v>
      </c>
      <c r="F39" s="11">
        <f t="shared" si="1"/>
        <v>9999.6249446029797</v>
      </c>
      <c r="G39" s="13">
        <f t="shared" si="2"/>
        <v>1.425242900533991E-2</v>
      </c>
    </row>
    <row r="40" spans="1:7">
      <c r="A40" s="6" t="s">
        <v>29</v>
      </c>
      <c r="B40" s="7">
        <v>24134.545999999998</v>
      </c>
      <c r="C40" s="7">
        <f t="shared" si="0"/>
        <v>547.08343708968005</v>
      </c>
      <c r="D40" s="7">
        <v>336.12</v>
      </c>
      <c r="E40" s="7">
        <v>210.96343708968001</v>
      </c>
      <c r="F40" s="11">
        <f t="shared" si="1"/>
        <v>24681.629437089679</v>
      </c>
      <c r="G40" s="13">
        <f t="shared" si="2"/>
        <v>8.5473869392374956E-3</v>
      </c>
    </row>
    <row r="41" spans="1:7">
      <c r="A41" s="6" t="s">
        <v>30</v>
      </c>
      <c r="B41" s="7">
        <v>10460.36</v>
      </c>
      <c r="C41" s="7">
        <f t="shared" si="0"/>
        <v>722.12018832323997</v>
      </c>
      <c r="D41" s="7">
        <v>443.66</v>
      </c>
      <c r="E41" s="7">
        <v>278.46018832324</v>
      </c>
      <c r="F41" s="11">
        <f t="shared" si="1"/>
        <v>11182.480188323241</v>
      </c>
      <c r="G41" s="13">
        <f t="shared" si="2"/>
        <v>2.4901469408728168E-2</v>
      </c>
    </row>
    <row r="42" spans="1:7">
      <c r="A42" s="6" t="s">
        <v>58</v>
      </c>
      <c r="B42" s="7">
        <v>5156.1899999999996</v>
      </c>
      <c r="C42" s="7">
        <f t="shared" si="0"/>
        <v>689.69753550036</v>
      </c>
      <c r="D42" s="7">
        <v>423.74</v>
      </c>
      <c r="E42" s="7">
        <v>265.95753550036</v>
      </c>
      <c r="F42" s="11">
        <f t="shared" si="1"/>
        <v>5845.8875355003593</v>
      </c>
      <c r="G42" s="13">
        <f t="shared" si="2"/>
        <v>4.5494808766894324E-2</v>
      </c>
    </row>
    <row r="43" spans="1:7">
      <c r="A43" s="6" t="s">
        <v>31</v>
      </c>
      <c r="B43" s="7">
        <v>14878.353999999999</v>
      </c>
      <c r="C43" s="7">
        <f t="shared" si="0"/>
        <v>1319.57918288622</v>
      </c>
      <c r="D43" s="7">
        <v>810.73</v>
      </c>
      <c r="E43" s="7">
        <v>508.84918288622004</v>
      </c>
      <c r="F43" s="11">
        <f t="shared" si="1"/>
        <v>16197.93318288622</v>
      </c>
      <c r="G43" s="13">
        <f t="shared" si="2"/>
        <v>3.1414451284676251E-2</v>
      </c>
    </row>
    <row r="44" spans="1:7">
      <c r="A44" s="6" t="s">
        <v>32</v>
      </c>
      <c r="B44" s="7">
        <v>22299.473999999998</v>
      </c>
      <c r="C44" s="7">
        <f t="shared" si="0"/>
        <v>1600.57550735118</v>
      </c>
      <c r="D44" s="7">
        <v>983.37</v>
      </c>
      <c r="E44" s="7">
        <v>617.20550735118002</v>
      </c>
      <c r="F44" s="11">
        <f t="shared" si="1"/>
        <v>23900.049507351177</v>
      </c>
      <c r="G44" s="13">
        <f t="shared" si="2"/>
        <v>2.5824444721812813E-2</v>
      </c>
    </row>
    <row r="45" spans="1:7">
      <c r="A45" s="6" t="s">
        <v>33</v>
      </c>
      <c r="B45" s="7">
        <v>25274.149000000001</v>
      </c>
      <c r="C45" s="7">
        <f t="shared" si="0"/>
        <v>2311.5300632263802</v>
      </c>
      <c r="D45" s="7">
        <v>1420.17</v>
      </c>
      <c r="E45" s="7">
        <v>891.36006322638002</v>
      </c>
      <c r="F45" s="11">
        <f t="shared" si="1"/>
        <v>27585.67906322638</v>
      </c>
      <c r="G45" s="13">
        <f t="shared" si="2"/>
        <v>3.2312420556455494E-2</v>
      </c>
    </row>
    <row r="46" spans="1:7">
      <c r="A46" s="6" t="s">
        <v>34</v>
      </c>
      <c r="B46" s="7">
        <v>24916.3</v>
      </c>
      <c r="C46" s="7">
        <f t="shared" si="0"/>
        <v>2052.79989792894</v>
      </c>
      <c r="D46" s="7">
        <v>1261.21</v>
      </c>
      <c r="E46" s="7">
        <v>791.58989792893999</v>
      </c>
      <c r="F46" s="11">
        <f t="shared" si="1"/>
        <v>26969.09989792894</v>
      </c>
      <c r="G46" s="13">
        <f t="shared" si="2"/>
        <v>2.935173590979687E-2</v>
      </c>
    </row>
    <row r="47" spans="1:7">
      <c r="A47" s="6" t="s">
        <v>35</v>
      </c>
      <c r="B47" s="7">
        <v>44124.690999999999</v>
      </c>
      <c r="C47" s="7">
        <f t="shared" si="0"/>
        <v>1414.7312051766601</v>
      </c>
      <c r="D47" s="7">
        <v>869.19</v>
      </c>
      <c r="E47" s="7">
        <v>545.54120517666001</v>
      </c>
      <c r="F47" s="11">
        <f t="shared" si="1"/>
        <v>45539.422205176656</v>
      </c>
      <c r="G47" s="13">
        <f t="shared" si="2"/>
        <v>1.1979537261556341E-2</v>
      </c>
    </row>
    <row r="48" spans="1:7">
      <c r="A48" s="6" t="s">
        <v>36</v>
      </c>
      <c r="B48" s="7">
        <v>10458.6</v>
      </c>
      <c r="C48" s="7">
        <f t="shared" si="0"/>
        <v>2720.3452092867601</v>
      </c>
      <c r="D48" s="7">
        <v>1671.34</v>
      </c>
      <c r="E48" s="7">
        <v>1049.00520928676</v>
      </c>
      <c r="F48" s="11">
        <f t="shared" si="1"/>
        <v>13178.945209286761</v>
      </c>
      <c r="G48" s="13">
        <f t="shared" si="2"/>
        <v>7.9597053681318988E-2</v>
      </c>
    </row>
    <row r="49" spans="1:7">
      <c r="A49" s="6" t="s">
        <v>37</v>
      </c>
      <c r="B49" s="7">
        <v>27173.605</v>
      </c>
      <c r="C49" s="7">
        <f t="shared" si="0"/>
        <v>1231.6538964659401</v>
      </c>
      <c r="D49" s="7">
        <v>756.71</v>
      </c>
      <c r="E49" s="7">
        <v>474.94389646594004</v>
      </c>
      <c r="F49" s="11">
        <f t="shared" si="1"/>
        <v>28405.258896465941</v>
      </c>
      <c r="G49" s="13">
        <f t="shared" si="2"/>
        <v>1.6720280501475396E-2</v>
      </c>
    </row>
    <row r="50" spans="1:7">
      <c r="A50" s="6" t="s">
        <v>38</v>
      </c>
      <c r="B50" s="7">
        <v>26942.15</v>
      </c>
      <c r="C50" s="7">
        <f t="shared" si="0"/>
        <v>1801.3127449338001</v>
      </c>
      <c r="D50" s="7">
        <v>1106.7</v>
      </c>
      <c r="E50" s="7">
        <v>694.61274493380006</v>
      </c>
      <c r="F50" s="11">
        <f t="shared" si="1"/>
        <v>28743.4627449338</v>
      </c>
      <c r="G50" s="13">
        <f t="shared" si="2"/>
        <v>2.4165938220377763E-2</v>
      </c>
    </row>
    <row r="51" spans="1:7">
      <c r="A51" s="6" t="s">
        <v>39</v>
      </c>
      <c r="B51" s="7">
        <v>18004.472000000002</v>
      </c>
      <c r="C51" s="7">
        <f t="shared" si="0"/>
        <v>1549.8418683708001</v>
      </c>
      <c r="D51" s="7">
        <v>952.2</v>
      </c>
      <c r="E51" s="7">
        <v>597.64186837080001</v>
      </c>
      <c r="F51" s="11">
        <f t="shared" si="1"/>
        <v>19554.313868370802</v>
      </c>
      <c r="G51" s="13">
        <f t="shared" si="2"/>
        <v>3.0563172525193465E-2</v>
      </c>
    </row>
    <row r="52" spans="1:7">
      <c r="A52" s="6" t="s">
        <v>40</v>
      </c>
      <c r="B52" s="7">
        <v>71389.255000000005</v>
      </c>
      <c r="C52" s="7">
        <f t="shared" si="0"/>
        <v>2838.1214722517998</v>
      </c>
      <c r="D52" s="7">
        <v>1743.7</v>
      </c>
      <c r="E52" s="7">
        <v>1094.4214722518</v>
      </c>
      <c r="F52" s="11">
        <f t="shared" si="1"/>
        <v>74227.37647225181</v>
      </c>
      <c r="G52" s="13">
        <f t="shared" si="2"/>
        <v>1.4744175589459559E-2</v>
      </c>
    </row>
    <row r="53" spans="1:7">
      <c r="A53" s="6" t="s">
        <v>41</v>
      </c>
      <c r="B53" s="7">
        <v>16382.012000000001</v>
      </c>
      <c r="C53" s="7">
        <f t="shared" si="0"/>
        <v>1402.3122874538399</v>
      </c>
      <c r="D53" s="7">
        <v>861.56</v>
      </c>
      <c r="E53" s="7">
        <v>540.75228745383993</v>
      </c>
      <c r="F53" s="11">
        <f t="shared" si="1"/>
        <v>17784.324287453841</v>
      </c>
      <c r="G53" s="13">
        <f t="shared" si="2"/>
        <v>3.040611938432319E-2</v>
      </c>
    </row>
    <row r="54" spans="1:7">
      <c r="A54" s="6" t="s">
        <v>55</v>
      </c>
      <c r="B54" s="7">
        <v>8782.5720000000001</v>
      </c>
      <c r="C54" s="7"/>
      <c r="D54" s="7"/>
      <c r="E54" s="7"/>
      <c r="F54" s="11">
        <f t="shared" si="1"/>
        <v>8782.5720000000001</v>
      </c>
      <c r="G54" s="13">
        <f t="shared" si="2"/>
        <v>0</v>
      </c>
    </row>
    <row r="55" spans="1:7">
      <c r="A55" s="6" t="s">
        <v>42</v>
      </c>
      <c r="B55" s="7">
        <v>58722.158000000003</v>
      </c>
      <c r="C55" s="7">
        <f t="shared" si="0"/>
        <v>2663.03589172182</v>
      </c>
      <c r="D55" s="7">
        <v>1636.13</v>
      </c>
      <c r="E55" s="7">
        <v>1026.9058917218201</v>
      </c>
      <c r="F55" s="11">
        <f t="shared" si="1"/>
        <v>61385.193891721821</v>
      </c>
      <c r="G55" s="13">
        <f t="shared" si="2"/>
        <v>1.6728885690793668E-2</v>
      </c>
    </row>
    <row r="56" spans="1:7">
      <c r="A56" s="6" t="s">
        <v>43</v>
      </c>
      <c r="B56" s="7">
        <v>20254.514999999999</v>
      </c>
      <c r="C56" s="7">
        <f t="shared" si="0"/>
        <v>1499.3035465761</v>
      </c>
      <c r="D56" s="7">
        <v>921.15</v>
      </c>
      <c r="E56" s="7">
        <v>578.15354657609998</v>
      </c>
      <c r="F56" s="11">
        <f t="shared" si="1"/>
        <v>21753.818546576098</v>
      </c>
      <c r="G56" s="13">
        <f t="shared" si="2"/>
        <v>2.6577106237152898E-2</v>
      </c>
    </row>
    <row r="57" spans="1:7">
      <c r="A57" s="8" t="s">
        <v>63</v>
      </c>
      <c r="B57" s="7">
        <v>2698.33</v>
      </c>
      <c r="C57" s="7"/>
      <c r="D57" s="7"/>
      <c r="E57" s="7"/>
      <c r="F57" s="11">
        <f t="shared" si="1"/>
        <v>2698.33</v>
      </c>
      <c r="G57" s="13"/>
    </row>
    <row r="58" spans="1:7">
      <c r="A58" s="6" t="s">
        <v>44</v>
      </c>
      <c r="B58" s="7">
        <v>10600.519</v>
      </c>
      <c r="C58" s="7">
        <f t="shared" si="0"/>
        <v>643.2771510370801</v>
      </c>
      <c r="D58" s="7">
        <v>395.22</v>
      </c>
      <c r="E58" s="7">
        <v>248.05715103708002</v>
      </c>
      <c r="F58" s="11">
        <f t="shared" si="1"/>
        <v>11243.796151037081</v>
      </c>
      <c r="G58" s="13">
        <f t="shared" si="2"/>
        <v>2.2061690527375871E-2</v>
      </c>
    </row>
    <row r="59" spans="1:7">
      <c r="A59" s="6" t="s">
        <v>45</v>
      </c>
      <c r="B59" s="7">
        <v>24960.469000000001</v>
      </c>
      <c r="C59" s="7">
        <f t="shared" si="0"/>
        <v>575.56719333468004</v>
      </c>
      <c r="D59" s="7">
        <v>353.62</v>
      </c>
      <c r="E59" s="7">
        <v>221.94719333468001</v>
      </c>
      <c r="F59" s="11">
        <f t="shared" si="1"/>
        <v>25536.036193334679</v>
      </c>
      <c r="G59" s="13">
        <f t="shared" si="2"/>
        <v>8.6915287734676619E-3</v>
      </c>
    </row>
    <row r="60" spans="1:7">
      <c r="A60" s="6" t="s">
        <v>46</v>
      </c>
      <c r="B60" s="7">
        <v>19603.149000000001</v>
      </c>
      <c r="C60" s="7">
        <f t="shared" si="0"/>
        <v>1157.88910600746</v>
      </c>
      <c r="D60" s="7">
        <v>711.39</v>
      </c>
      <c r="E60" s="7">
        <v>446.49910600746</v>
      </c>
      <c r="F60" s="11">
        <f t="shared" si="1"/>
        <v>20761.038106007461</v>
      </c>
      <c r="G60" s="13">
        <f t="shared" si="2"/>
        <v>2.1506588626618819E-2</v>
      </c>
    </row>
    <row r="61" spans="1:7">
      <c r="A61" s="6" t="s">
        <v>47</v>
      </c>
      <c r="B61" s="7">
        <v>23945.78</v>
      </c>
      <c r="C61" s="7">
        <f t="shared" si="0"/>
        <v>1364.2579891105199</v>
      </c>
      <c r="D61" s="7">
        <v>838.18</v>
      </c>
      <c r="E61" s="7">
        <v>526.07798911051998</v>
      </c>
      <c r="F61" s="11">
        <f t="shared" si="1"/>
        <v>25310.037989110519</v>
      </c>
      <c r="G61" s="13">
        <f t="shared" si="2"/>
        <v>2.0785349644155481E-2</v>
      </c>
    </row>
    <row r="62" spans="1:7">
      <c r="A62" s="8" t="s">
        <v>64</v>
      </c>
      <c r="B62" s="7"/>
      <c r="C62" s="7"/>
      <c r="D62" s="7"/>
      <c r="E62" s="7"/>
      <c r="F62" s="11"/>
      <c r="G62" s="13"/>
    </row>
    <row r="63" spans="1:7">
      <c r="A63" s="6" t="s">
        <v>48</v>
      </c>
      <c r="B63" s="7">
        <v>2387.06</v>
      </c>
      <c r="C63" s="7">
        <f t="shared" si="0"/>
        <v>175.39483274064003</v>
      </c>
      <c r="D63" s="7">
        <v>107.76</v>
      </c>
      <c r="E63" s="7">
        <v>67.634832740640007</v>
      </c>
      <c r="F63" s="11">
        <f t="shared" si="1"/>
        <v>2562.4548327406401</v>
      </c>
      <c r="G63" s="13">
        <f t="shared" si="2"/>
        <v>2.6394546306325352E-2</v>
      </c>
    </row>
    <row r="64" spans="1:7">
      <c r="A64" s="8" t="s">
        <v>65</v>
      </c>
      <c r="B64" s="7"/>
      <c r="C64" s="7"/>
      <c r="D64" s="7"/>
      <c r="E64" s="7"/>
      <c r="F64" s="11"/>
      <c r="G64" s="13"/>
    </row>
    <row r="65" spans="1:7">
      <c r="A65" s="6" t="s">
        <v>49</v>
      </c>
      <c r="B65" s="7">
        <v>14602.272999999999</v>
      </c>
      <c r="C65" s="7">
        <f t="shared" si="0"/>
        <v>1064.5600441166998</v>
      </c>
      <c r="D65" s="7">
        <v>654.04999999999995</v>
      </c>
      <c r="E65" s="7">
        <v>410.51004411669999</v>
      </c>
      <c r="F65" s="11">
        <f t="shared" si="1"/>
        <v>15666.833044116698</v>
      </c>
      <c r="G65" s="13">
        <f t="shared" si="2"/>
        <v>2.6202490507222016E-2</v>
      </c>
    </row>
    <row r="66" spans="1:7">
      <c r="A66" s="6" t="s">
        <v>50</v>
      </c>
      <c r="B66" s="7">
        <v>15932.107</v>
      </c>
      <c r="C66" s="7">
        <f t="shared" si="0"/>
        <v>1247.4583120738798</v>
      </c>
      <c r="D66" s="7">
        <v>766.42</v>
      </c>
      <c r="E66" s="7">
        <v>481.03831207387998</v>
      </c>
      <c r="F66" s="11">
        <f t="shared" si="1"/>
        <v>17179.565312073879</v>
      </c>
      <c r="G66" s="13">
        <f t="shared" si="2"/>
        <v>2.8000610221249545E-2</v>
      </c>
    </row>
    <row r="67" spans="1:7">
      <c r="A67" s="6" t="s">
        <v>51</v>
      </c>
      <c r="B67" s="7">
        <v>27709.616000000002</v>
      </c>
      <c r="C67" s="7">
        <f t="shared" si="0"/>
        <v>986.51455200539999</v>
      </c>
      <c r="D67" s="7">
        <v>606.1</v>
      </c>
      <c r="E67" s="7">
        <v>380.41455200540003</v>
      </c>
      <c r="F67" s="11">
        <f t="shared" si="1"/>
        <v>28696.130552005401</v>
      </c>
      <c r="G67" s="13">
        <f t="shared" si="2"/>
        <v>1.3256649753386878E-2</v>
      </c>
    </row>
    <row r="68" spans="1:7">
      <c r="A68" s="6" t="s">
        <v>52</v>
      </c>
      <c r="B68" s="7">
        <v>19567.101999999999</v>
      </c>
      <c r="C68" s="7">
        <f t="shared" si="0"/>
        <v>1466.7018529996799</v>
      </c>
      <c r="D68" s="7">
        <v>901.12</v>
      </c>
      <c r="E68" s="7">
        <v>565.58185299968</v>
      </c>
      <c r="F68" s="11">
        <f t="shared" si="1"/>
        <v>21033.803852999677</v>
      </c>
      <c r="G68" s="13">
        <f t="shared" si="2"/>
        <v>2.6889185472699039E-2</v>
      </c>
    </row>
    <row r="69" spans="1:7">
      <c r="A69" s="6" t="s">
        <v>53</v>
      </c>
      <c r="B69" s="7">
        <v>32244.645</v>
      </c>
      <c r="C69" s="7">
        <f t="shared" si="0"/>
        <v>3824.4407070715197</v>
      </c>
      <c r="D69" s="7">
        <v>2349.6799999999998</v>
      </c>
      <c r="E69" s="7">
        <v>1474.7607070715198</v>
      </c>
      <c r="F69" s="11">
        <f t="shared" si="1"/>
        <v>36069.085707071521</v>
      </c>
      <c r="G69" s="13">
        <f t="shared" si="2"/>
        <v>4.0887110891817971E-2</v>
      </c>
    </row>
    <row r="70" spans="1:7">
      <c r="A70" s="6" t="s">
        <v>59</v>
      </c>
      <c r="B70" s="7">
        <v>19890.241000000002</v>
      </c>
      <c r="C70" s="7"/>
      <c r="D70" s="7"/>
      <c r="E70" s="7"/>
      <c r="F70" s="11">
        <f t="shared" ref="F70" si="3">B70+C70</f>
        <v>19890.241000000002</v>
      </c>
      <c r="G70" s="13"/>
    </row>
    <row r="71" spans="1:7">
      <c r="A71" s="9" t="s">
        <v>69</v>
      </c>
      <c r="B71" s="10">
        <f>SUM(B5:B70)</f>
        <v>1667820.1480000003</v>
      </c>
      <c r="C71" s="10">
        <f>SUM(C5:C70)</f>
        <v>122122.5100177292</v>
      </c>
      <c r="D71" s="10">
        <f>SUM(D5:D70)</f>
        <v>74835.509999999951</v>
      </c>
      <c r="E71" s="10">
        <f>SUM(E5:E70)</f>
        <v>47287.000017729144</v>
      </c>
      <c r="F71" s="10">
        <f>SUM(F5:F70)</f>
        <v>1789942.6580177292</v>
      </c>
      <c r="G71" s="14">
        <f t="shared" ref="G71" si="4">E71/F71</f>
        <v>2.6418164741711391E-2</v>
      </c>
    </row>
    <row r="72" spans="1:7">
      <c r="D72" s="2"/>
    </row>
    <row r="73" spans="1:7">
      <c r="A73" s="1" t="s">
        <v>77</v>
      </c>
    </row>
  </sheetData>
  <mergeCells count="6">
    <mergeCell ref="A1:G1"/>
    <mergeCell ref="A3:A4"/>
    <mergeCell ref="B3:B4"/>
    <mergeCell ref="C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2012</vt:lpstr>
      <vt:lpstr>2013</vt:lpstr>
      <vt:lpstr>Φύλλο1</vt:lpstr>
      <vt:lpstr>Φύλλο2</vt:lpstr>
      <vt:lpstr>'2012'!Print_Titles</vt:lpstr>
      <vt:lpstr>'2013'!Print_Titles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</dc:creator>
  <cp:lastModifiedBy>pantazopoulos</cp:lastModifiedBy>
  <cp:lastPrinted>2015-04-29T08:47:43Z</cp:lastPrinted>
  <dcterms:created xsi:type="dcterms:W3CDTF">2015-01-23T22:01:39Z</dcterms:created>
  <dcterms:modified xsi:type="dcterms:W3CDTF">2015-04-29T08:47:44Z</dcterms:modified>
</cp:coreProperties>
</file>